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Team Assessment" sheetId="2" state="visible" r:id="rId2"/>
    <sheet xmlns:r="http://schemas.openxmlformats.org/officeDocument/2006/relationships" name="QA Tool Evaluation" sheetId="3" state="visible" r:id="rId3"/>
    <sheet xmlns:r="http://schemas.openxmlformats.org/officeDocument/2006/relationships" name="Jira Plugin Evaluation" sheetId="4" state="visible" r:id="rId4"/>
    <sheet xmlns:r="http://schemas.openxmlformats.org/officeDocument/2006/relationships" name="Pilot Checklist" sheetId="5" state="visible" r:id="rId5"/>
    <sheet xmlns:r="http://schemas.openxmlformats.org/officeDocument/2006/relationships" name="Compliance Checklist" sheetId="6" state="visible" r:id="rId6"/>
    <sheet xmlns:r="http://schemas.openxmlformats.org/officeDocument/2006/relationships" name="Vendor Comparison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5">
    <font>
      <name val="Calibri"/>
      <family val="2"/>
      <color theme="1"/>
      <sz val="11"/>
      <scheme val="minor"/>
    </font>
    <font>
      <b val="1"/>
      <color rgb="001A365D"/>
      <sz val="16"/>
    </font>
    <font>
      <b val="1"/>
      <color rgb="002B6CB0"/>
      <sz val="13"/>
    </font>
    <font>
      <b val="1"/>
      <color rgb="001A365D"/>
      <sz val="11"/>
    </font>
    <font>
      <b val="1"/>
      <color rgb="001A365D"/>
      <sz val="12"/>
    </font>
    <font>
      <b val="1"/>
      <sz val="10"/>
    </font>
    <font>
      <i val="1"/>
      <sz val="9"/>
    </font>
    <font>
      <sz val="10"/>
    </font>
    <font>
      <b val="1"/>
      <color rgb="00FFFFFF"/>
      <sz val="11"/>
    </font>
    <font>
      <b val="1"/>
      <color rgb="00FFFFFF"/>
      <sz val="10"/>
    </font>
    <font>
      <b val="1"/>
      <sz val="11"/>
    </font>
    <font>
      <b val="1"/>
      <color rgb="001A365D"/>
      <sz val="14"/>
    </font>
    <font>
      <b val="1"/>
    </font>
    <font>
      <b val="1"/>
      <color rgb="00FFFFFF"/>
      <sz val="14"/>
    </font>
    <font>
      <b val="1"/>
      <sz val="12"/>
    </font>
  </fonts>
  <fills count="8">
    <fill>
      <patternFill/>
    </fill>
    <fill>
      <patternFill patternType="gray125"/>
    </fill>
    <fill>
      <patternFill patternType="solid">
        <fgColor rgb="00E8F4FD"/>
        <bgColor rgb="00E8F4FD"/>
      </patternFill>
    </fill>
    <fill>
      <patternFill patternType="solid">
        <fgColor rgb="001A365D"/>
        <bgColor rgb="001A365D"/>
      </patternFill>
    </fill>
    <fill>
      <patternFill patternType="solid">
        <fgColor rgb="002B6CB0"/>
        <bgColor rgb="002B6CB0"/>
      </patternFill>
    </fill>
    <fill>
      <patternFill patternType="solid">
        <fgColor rgb="00C6EFCE"/>
        <bgColor rgb="00C6EFCE"/>
      </patternFill>
    </fill>
    <fill>
      <patternFill patternType="solid">
        <fgColor rgb="00FFEB9C"/>
        <bgColor rgb="00FFEB9C"/>
      </patternFill>
    </fill>
    <fill>
      <patternFill patternType="solid">
        <fgColor rgb="00E2E8F0"/>
        <bgColor rgb="00E2E8F0"/>
      </patternFill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31">
    <xf numFmtId="0" fontId="0" fillId="0" borderId="0" pivotButton="0" quotePrefix="0" xfId="0"/>
    <xf numFmtId="0" fontId="1" fillId="0" borderId="1" applyAlignment="1" pivotButton="0" quotePrefix="0" xfId="0">
      <alignment horizontal="center"/>
    </xf>
    <xf numFmtId="0" fontId="0" fillId="0" borderId="4" pivotButton="0" quotePrefix="0" xfId="0"/>
    <xf numFmtId="0" fontId="0" fillId="0" borderId="5" pivotButton="0" quotePrefix="0" xfId="0"/>
    <xf numFmtId="0" fontId="0" fillId="0" borderId="1" pivotButton="0" quotePrefix="0" xfId="0"/>
    <xf numFmtId="0" fontId="2" fillId="0" borderId="1" pivotButton="0" quotePrefix="0" xfId="0"/>
    <xf numFmtId="0" fontId="3" fillId="0" borderId="1" pivotButton="0" quotePrefix="0" xfId="0"/>
    <xf numFmtId="0" fontId="4" fillId="2" borderId="1" pivotButton="0" quotePrefix="0" xfId="0"/>
    <xf numFmtId="0" fontId="5" fillId="2" borderId="1" pivotButton="0" quotePrefix="0" xfId="0"/>
    <xf numFmtId="0" fontId="6" fillId="0" borderId="1" pivotButton="0" quotePrefix="0" xfId="0"/>
    <xf numFmtId="0" fontId="5" fillId="3" borderId="1" pivotButton="0" quotePrefix="0" xfId="0"/>
    <xf numFmtId="0" fontId="7" fillId="0" borderId="1" pivotButton="0" quotePrefix="0" xfId="0"/>
    <xf numFmtId="0" fontId="8" fillId="3" borderId="1" applyAlignment="1" pivotButton="0" quotePrefix="0" xfId="0">
      <alignment horizontal="center"/>
    </xf>
    <xf numFmtId="0" fontId="9" fillId="4" borderId="1" pivotButton="0" quotePrefix="0" xfId="0"/>
    <xf numFmtId="0" fontId="10" fillId="2" borderId="1" pivotButton="0" quotePrefix="0" xfId="0"/>
    <xf numFmtId="2" fontId="0" fillId="0" borderId="1" pivotButton="0" quotePrefix="0" xfId="0"/>
    <xf numFmtId="0" fontId="11" fillId="5" borderId="1" pivotButton="0" quotePrefix="0" xfId="0"/>
    <xf numFmtId="0" fontId="0" fillId="6" borderId="1" pivotButton="0" quotePrefix="0" xfId="0"/>
    <xf numFmtId="0" fontId="0" fillId="5" borderId="1" pivotButton="0" quotePrefix="0" xfId="0"/>
    <xf numFmtId="0" fontId="8" fillId="3" borderId="1" applyAlignment="1" pivotButton="0" quotePrefix="0" xfId="0">
      <alignment horizontal="center" wrapText="1"/>
    </xf>
    <xf numFmtId="0" fontId="0" fillId="0" borderId="1" applyAlignment="1" pivotButton="0" quotePrefix="0" xfId="0">
      <alignment horizontal="center" wrapText="1"/>
    </xf>
    <xf numFmtId="0" fontId="0" fillId="5" borderId="1" applyAlignment="1" pivotButton="0" quotePrefix="0" xfId="0">
      <alignment horizontal="center" wrapText="1"/>
    </xf>
    <xf numFmtId="0" fontId="9" fillId="4" borderId="0" pivotButton="0" quotePrefix="0" xfId="0"/>
    <xf numFmtId="0" fontId="12" fillId="5" borderId="1" pivotButton="0" quotePrefix="0" xfId="0"/>
    <xf numFmtId="0" fontId="13" fillId="3" borderId="0" applyAlignment="1" pivotButton="0" quotePrefix="0" xfId="0">
      <alignment horizontal="center"/>
    </xf>
    <xf numFmtId="0" fontId="0" fillId="6" borderId="1" applyAlignment="1" pivotButton="0" quotePrefix="0" xfId="0">
      <alignment horizontal="center" wrapText="1"/>
    </xf>
    <xf numFmtId="0" fontId="0" fillId="7" borderId="1" applyAlignment="1" pivotButton="0" quotePrefix="0" xfId="0">
      <alignment horizontal="center" wrapText="1"/>
    </xf>
    <xf numFmtId="0" fontId="10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4" fillId="2" borderId="1" applyAlignment="1" pivotButton="0" quotePrefix="0" xfId="0">
      <alignment horizontal="center"/>
    </xf>
    <xf numFmtId="0" fontId="14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QA Tool Weighted Scores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'QA Tool Evaluation'!K1</f>
            </strRef>
          </tx>
          <spPr>
            <a:solidFill xmlns:a="http://schemas.openxmlformats.org/drawingml/2006/main">
              <a:srgbClr val="2B6CB0"/>
            </a:solidFill>
            <a:ln xmlns:a="http://schemas.openxmlformats.org/drawingml/2006/main">
              <a:prstDash val="solid"/>
            </a:ln>
          </spPr>
          <cat>
            <numRef>
              <f>'QA Tool Evaluation'!$A$2:$A$15</f>
            </numRef>
          </cat>
          <val>
            <numRef>
              <f>'QA Tool Evaluation'!$K$2:$K$15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Tool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Weighted Score (1-5)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Jira Plugin Weighted Scores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'Jira Plugin Evaluation'!K1</f>
            </strRef>
          </tx>
          <spPr>
            <a:solidFill xmlns:a="http://schemas.openxmlformats.org/drawingml/2006/main">
              <a:srgbClr val="48BB78"/>
            </a:solidFill>
            <a:ln xmlns:a="http://schemas.openxmlformats.org/drawingml/2006/main">
              <a:prstDash val="solid"/>
            </a:ln>
          </spPr>
          <cat>
            <numRef>
              <f>'Jira Plugin Evaluation'!$A$2:$A$11</f>
            </numRef>
          </cat>
          <val>
            <numRef>
              <f>'Jira Plugin Evaluation'!$K$2:$K$11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Plugin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Weighted Score (1-5)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drawing1.xml><?xml version="1.0" encoding="utf-8"?>
<wsDr xmlns="http://schemas.openxmlformats.org/drawingml/2006/spreadsheetDrawing">
  <oneCellAnchor>
    <from>
      <col>13</col>
      <colOff>0</colOff>
      <row>1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13</col>
      <colOff>0</colOff>
      <row>1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8"/>
  <sheetViews>
    <sheetView workbookViewId="0">
      <selection activeCell="A1" sqref="A1"/>
    </sheetView>
  </sheetViews>
  <sheetFormatPr baseColWidth="8" defaultRowHeight="15"/>
  <cols>
    <col width="35" customWidth="1" min="1" max="1"/>
    <col width="70" customWidth="1" min="2" max="2"/>
  </cols>
  <sheetData>
    <row r="1">
      <c r="A1" s="1" t="inlineStr">
        <is>
          <t>QA AUTOMATION TOOL SELECTION MATRIX</t>
        </is>
      </c>
      <c r="B1" s="2" t="n"/>
      <c r="C1" s="2" t="n"/>
      <c r="D1" s="2" t="n"/>
      <c r="E1" s="2" t="n"/>
      <c r="F1" s="2" t="n"/>
      <c r="G1" s="3" t="n"/>
    </row>
    <row r="2">
      <c r="A2" s="4" t="inlineStr"/>
      <c r="B2" s="4" t="inlineStr"/>
      <c r="C2" s="4" t="inlineStr"/>
      <c r="D2" s="4" t="inlineStr"/>
      <c r="E2" s="4" t="inlineStr"/>
      <c r="F2" s="4" t="inlineStr"/>
      <c r="G2" s="4" t="inlineStr"/>
    </row>
    <row r="3">
      <c r="A3" s="5" t="inlineStr">
        <is>
          <t>HOW TO USE THIS TEMPLATE</t>
        </is>
      </c>
      <c r="B3" s="2" t="n"/>
      <c r="C3" s="2" t="n"/>
      <c r="D3" s="2" t="n"/>
      <c r="E3" s="2" t="n"/>
      <c r="F3" s="2" t="n"/>
      <c r="G3" s="3" t="n"/>
    </row>
    <row r="4">
      <c r="A4" s="4" t="inlineStr"/>
      <c r="B4" s="4" t="inlineStr"/>
      <c r="C4" s="4" t="inlineStr"/>
      <c r="D4" s="4" t="inlineStr"/>
      <c r="E4" s="4" t="inlineStr"/>
      <c r="F4" s="4" t="inlineStr"/>
      <c r="G4" s="4" t="inlineStr"/>
    </row>
    <row r="5">
      <c r="A5" s="6" t="inlineStr">
        <is>
          <t>1. TEAM ASSESSMENT</t>
        </is>
      </c>
      <c r="B5" s="4" t="inlineStr">
        <is>
          <t>Complete the 'Team Assessment' sheet first.</t>
        </is>
      </c>
      <c r="C5" s="4" t="inlineStr"/>
      <c r="D5" s="4" t="inlineStr"/>
      <c r="E5" s="4" t="inlineStr"/>
      <c r="F5" s="4" t="inlineStr"/>
      <c r="G5" s="4" t="inlineStr"/>
    </row>
    <row r="6">
      <c r="A6" s="4" t="inlineStr">
        <is>
          <t xml:space="preserve">   • Enter your team size, technical skills, budget, and compliance requirements</t>
        </is>
      </c>
      <c r="B6" s="4" t="inlineStr"/>
      <c r="C6" s="4" t="inlineStr"/>
      <c r="D6" s="4" t="inlineStr"/>
      <c r="E6" s="4" t="inlineStr"/>
      <c r="F6" s="4" t="inlineStr"/>
      <c r="G6" s="4" t="inlineStr"/>
    </row>
    <row r="7">
      <c r="A7" s="4" t="inlineStr">
        <is>
          <t xml:space="preserve">   • The sheet auto-calculates your recommended tier (1-4)</t>
        </is>
      </c>
      <c r="B7" s="4" t="inlineStr"/>
      <c r="C7" s="4" t="inlineStr"/>
      <c r="D7" s="4" t="inlineStr"/>
      <c r="E7" s="4" t="inlineStr"/>
      <c r="F7" s="4" t="inlineStr"/>
      <c r="G7" s="4" t="inlineStr"/>
    </row>
    <row r="8">
      <c r="A8" s="4" t="inlineStr"/>
      <c r="B8" s="4" t="inlineStr"/>
      <c r="C8" s="4" t="inlineStr"/>
      <c r="D8" s="4" t="inlineStr"/>
      <c r="E8" s="4" t="inlineStr"/>
      <c r="F8" s="4" t="inlineStr"/>
      <c r="G8" s="4" t="inlineStr"/>
    </row>
    <row r="9">
      <c r="A9" s="6" t="inlineStr">
        <is>
          <t>2. QA TOOL EVALUATION</t>
        </is>
      </c>
      <c r="B9" s="4" t="inlineStr">
        <is>
          <t>Use the 'QA Tool Evaluation' sheet to score candidate tools:</t>
        </is>
      </c>
      <c r="C9" s="4" t="inlineStr"/>
      <c r="D9" s="4" t="inlineStr"/>
      <c r="E9" s="4" t="inlineStr"/>
      <c r="F9" s="4" t="inlineStr"/>
      <c r="G9" s="4" t="inlineStr"/>
    </row>
    <row r="10">
      <c r="A10" s="4" t="inlineStr">
        <is>
          <t xml:space="preserve">   • Rate each tool 1-5 on: Ease of Use, Maintenance, Speed, CI/CD Integration, Self-Healing</t>
        </is>
      </c>
      <c r="B10" s="4" t="inlineStr"/>
      <c r="C10" s="4" t="inlineStr"/>
      <c r="D10" s="4" t="inlineStr"/>
      <c r="E10" s="4" t="inlineStr"/>
      <c r="F10" s="4" t="inlineStr"/>
      <c r="G10" s="4" t="inlineStr"/>
    </row>
    <row r="11">
      <c r="A11" s="4" t="inlineStr">
        <is>
          <t xml:space="preserve">   • Enter pricing and free trial availability</t>
        </is>
      </c>
      <c r="B11" s="4" t="inlineStr"/>
      <c r="C11" s="4" t="inlineStr"/>
      <c r="D11" s="4" t="inlineStr"/>
      <c r="E11" s="4" t="inlineStr"/>
      <c r="F11" s="4" t="inlineStr"/>
      <c r="G11" s="4" t="inlineStr"/>
    </row>
    <row r="12">
      <c r="A12" s="4" t="inlineStr">
        <is>
          <t xml:space="preserve">   • Weighted score auto-calculates based on your team's priorities</t>
        </is>
      </c>
      <c r="B12" s="4" t="inlineStr"/>
      <c r="C12" s="4" t="inlineStr"/>
      <c r="D12" s="4" t="inlineStr"/>
      <c r="E12" s="4" t="inlineStr"/>
      <c r="F12" s="4" t="inlineStr"/>
      <c r="G12" s="4" t="inlineStr"/>
    </row>
    <row r="13">
      <c r="A13" s="4" t="inlineStr"/>
      <c r="B13" s="4" t="inlineStr"/>
      <c r="C13" s="4" t="inlineStr"/>
      <c r="D13" s="4" t="inlineStr"/>
      <c r="E13" s="4" t="inlineStr"/>
      <c r="F13" s="4" t="inlineStr"/>
      <c r="G13" s="4" t="inlineStr"/>
    </row>
    <row r="14">
      <c r="A14" s="6" t="inlineStr">
        <is>
          <t>3. JIRA PLUGIN EVALUATION</t>
        </is>
      </c>
      <c r="B14" s="4" t="inlineStr">
        <is>
          <t>Use the 'Jira Plugin Evaluation' sheet for add-on comparison:</t>
        </is>
      </c>
      <c r="C14" s="4" t="inlineStr"/>
      <c r="D14" s="4" t="inlineStr"/>
      <c r="E14" s="4" t="inlineStr"/>
      <c r="F14" s="4" t="inlineStr"/>
      <c r="G14" s="4" t="inlineStr"/>
    </row>
    <row r="15">
      <c r="A15" s="4" t="inlineStr">
        <is>
          <t xml:space="preserve">   • Rate plugins on: Traceability, Reporting, Ease of Setup, Value for Money</t>
        </is>
      </c>
      <c r="B15" s="4" t="inlineStr"/>
      <c r="C15" s="4" t="inlineStr"/>
      <c r="D15" s="4" t="inlineStr"/>
      <c r="E15" s="4" t="inlineStr"/>
      <c r="F15" s="4" t="inlineStr"/>
      <c r="G15" s="4" t="inlineStr"/>
    </row>
    <row r="16">
      <c r="A16" s="4" t="inlineStr">
        <is>
          <t xml:space="preserve">   • Note compatibility with your Jira version (Cloud vs. Data Center)</t>
        </is>
      </c>
      <c r="B16" s="4" t="inlineStr"/>
      <c r="C16" s="4" t="inlineStr"/>
      <c r="D16" s="4" t="inlineStr"/>
      <c r="E16" s="4" t="inlineStr"/>
      <c r="F16" s="4" t="inlineStr"/>
      <c r="G16" s="4" t="inlineStr"/>
    </row>
    <row r="17">
      <c r="A17" s="4" t="inlineStr"/>
      <c r="B17" s="4" t="inlineStr"/>
      <c r="C17" s="4" t="inlineStr"/>
      <c r="D17" s="4" t="inlineStr"/>
      <c r="E17" s="4" t="inlineStr"/>
      <c r="F17" s="4" t="inlineStr"/>
      <c r="G17" s="4" t="inlineStr"/>
    </row>
    <row r="18">
      <c r="A18" s="6" t="inlineStr">
        <is>
          <t>4. PILOT CHECKLIST</t>
        </is>
      </c>
      <c r="B18" s="4" t="inlineStr">
        <is>
          <t>Run the 2-week pilot using the 'Pilot Checklist' sheet:</t>
        </is>
      </c>
      <c r="C18" s="4" t="inlineStr"/>
      <c r="D18" s="4" t="inlineStr"/>
      <c r="E18" s="4" t="inlineStr"/>
      <c r="F18" s="4" t="inlineStr"/>
      <c r="G18" s="4" t="inlineStr"/>
    </row>
    <row r="19">
      <c r="A19" s="4" t="inlineStr">
        <is>
          <t xml:space="preserve">   • Track daily tasks, blockers, and metrics during the pilot</t>
        </is>
      </c>
      <c r="B19" s="4" t="inlineStr"/>
      <c r="C19" s="4" t="inlineStr"/>
      <c r="D19" s="4" t="inlineStr"/>
      <c r="E19" s="4" t="inlineStr"/>
      <c r="F19" s="4" t="inlineStr"/>
      <c r="G19" s="4" t="inlineStr"/>
    </row>
    <row r="20">
      <c r="A20" s="4" t="inlineStr">
        <is>
          <t xml:space="preserve">   • Measure: test creation time, maintenance time, flakiness rate, stakeholder satisfaction</t>
        </is>
      </c>
      <c r="B20" s="4" t="inlineStr"/>
      <c r="C20" s="4" t="inlineStr"/>
      <c r="D20" s="4" t="inlineStr"/>
      <c r="E20" s="4" t="inlineStr"/>
      <c r="F20" s="4" t="inlineStr"/>
      <c r="G20" s="4" t="inlineStr"/>
    </row>
    <row r="21">
      <c r="A21" s="4" t="inlineStr">
        <is>
          <t xml:space="preserve">   • Go/No-Go decision auto-calculates from pilot metrics</t>
        </is>
      </c>
      <c r="B21" s="4" t="inlineStr"/>
      <c r="C21" s="4" t="inlineStr"/>
      <c r="D21" s="4" t="inlineStr"/>
      <c r="E21" s="4" t="inlineStr"/>
      <c r="F21" s="4" t="inlineStr"/>
      <c r="G21" s="4" t="inlineStr"/>
    </row>
    <row r="22">
      <c r="A22" s="4" t="inlineStr"/>
      <c r="B22" s="4" t="inlineStr"/>
      <c r="C22" s="4" t="inlineStr"/>
      <c r="D22" s="4" t="inlineStr"/>
      <c r="E22" s="4" t="inlineStr"/>
      <c r="F22" s="4" t="inlineStr"/>
      <c r="G22" s="4" t="inlineStr"/>
    </row>
    <row r="23">
      <c r="A23" s="6" t="inlineStr">
        <is>
          <t>5. COMPLIANCE CHECKLIST</t>
        </is>
      </c>
      <c r="B23" s="4" t="inlineStr">
        <is>
          <t>For healthcare IT (HIPAA) and financial IT (SOX) teams:</t>
        </is>
      </c>
      <c r="C23" s="4" t="inlineStr"/>
      <c r="D23" s="4" t="inlineStr"/>
      <c r="E23" s="4" t="inlineStr"/>
      <c r="F23" s="4" t="inlineStr"/>
      <c r="G23" s="4" t="inlineStr"/>
    </row>
    <row r="24">
      <c r="A24" s="4" t="inlineStr">
        <is>
          <t xml:space="preserve">   • Verify data residency, SOC 2 certification, BAA availability</t>
        </is>
      </c>
      <c r="B24" s="4" t="inlineStr"/>
      <c r="C24" s="4" t="inlineStr"/>
      <c r="D24" s="4" t="inlineStr"/>
      <c r="E24" s="4" t="inlineStr"/>
      <c r="F24" s="4" t="inlineStr"/>
      <c r="G24" s="4" t="inlineStr"/>
    </row>
    <row r="25">
      <c r="A25" s="4" t="inlineStr">
        <is>
          <t xml:space="preserve">   • Check audit trail capabilities and export formats</t>
        </is>
      </c>
      <c r="B25" s="4" t="inlineStr"/>
      <c r="C25" s="4" t="inlineStr"/>
      <c r="D25" s="4" t="inlineStr"/>
      <c r="E25" s="4" t="inlineStr"/>
      <c r="F25" s="4" t="inlineStr"/>
      <c r="G25" s="4" t="inlineStr"/>
    </row>
    <row r="26">
      <c r="A26" s="4" t="inlineStr">
        <is>
          <t xml:space="preserve">   • Validate traceability matrix generation</t>
        </is>
      </c>
      <c r="B26" s="4" t="inlineStr"/>
      <c r="C26" s="4" t="inlineStr"/>
      <c r="D26" s="4" t="inlineStr"/>
      <c r="E26" s="4" t="inlineStr"/>
      <c r="F26" s="4" t="inlineStr"/>
      <c r="G26" s="4" t="inlineStr"/>
    </row>
    <row r="27">
      <c r="A27" s="4" t="inlineStr"/>
      <c r="B27" s="4" t="inlineStr"/>
      <c r="C27" s="4" t="inlineStr"/>
      <c r="D27" s="4" t="inlineStr"/>
      <c r="E27" s="4" t="inlineStr"/>
      <c r="F27" s="4" t="inlineStr"/>
      <c r="G27" s="4" t="inlineStr"/>
    </row>
    <row r="28">
      <c r="A28" s="4" t="inlineStr">
        <is>
          <t>SCORING RUBRIC (1-5 Scale)</t>
        </is>
      </c>
      <c r="B28" s="4" t="inlineStr"/>
      <c r="C28" s="4" t="inlineStr"/>
      <c r="D28" s="4" t="inlineStr"/>
      <c r="E28" s="4" t="inlineStr"/>
      <c r="F28" s="4" t="inlineStr"/>
      <c r="G28" s="4" t="inlineStr"/>
    </row>
    <row r="29">
      <c r="A29" s="7" t="inlineStr"/>
      <c r="B29" s="7" t="inlineStr"/>
      <c r="C29" s="7" t="inlineStr"/>
      <c r="D29" s="7" t="inlineStr"/>
      <c r="E29" s="7" t="inlineStr"/>
      <c r="F29" s="7" t="inlineStr"/>
      <c r="G29" s="7" t="inlineStr"/>
    </row>
    <row r="30">
      <c r="A30" s="4" t="inlineStr">
        <is>
          <t>Score</t>
        </is>
      </c>
      <c r="B30" s="4" t="inlineStr">
        <is>
          <t>Definition</t>
        </is>
      </c>
      <c r="C30" s="4" t="inlineStr"/>
      <c r="D30" s="4" t="inlineStr"/>
      <c r="E30" s="4" t="inlineStr"/>
      <c r="F30" s="4" t="inlineStr"/>
      <c r="G30" s="4" t="inlineStr"/>
    </row>
    <row r="31">
      <c r="A31" s="8" t="inlineStr">
        <is>
          <t>5</t>
        </is>
      </c>
      <c r="B31" s="9" t="inlineStr">
        <is>
          <t>Excellent - Exceeds requirements, no concerns</t>
        </is>
      </c>
      <c r="C31" s="4" t="inlineStr"/>
      <c r="D31" s="4" t="inlineStr"/>
      <c r="E31" s="4" t="inlineStr"/>
      <c r="F31" s="4" t="inlineStr"/>
      <c r="G31" s="4" t="inlineStr"/>
    </row>
    <row r="32">
      <c r="A32" s="8" t="inlineStr">
        <is>
          <t>4</t>
        </is>
      </c>
      <c r="B32" s="9" t="inlineStr">
        <is>
          <t>Good - Meets requirements with minor gaps</t>
        </is>
      </c>
      <c r="C32" s="4" t="inlineStr"/>
      <c r="D32" s="4" t="inlineStr"/>
      <c r="E32" s="4" t="inlineStr"/>
      <c r="F32" s="4" t="inlineStr"/>
      <c r="G32" s="4" t="inlineStr"/>
    </row>
    <row r="33">
      <c r="A33" s="8" t="inlineStr">
        <is>
          <t>3</t>
        </is>
      </c>
      <c r="B33" s="9" t="inlineStr">
        <is>
          <t>Adequate - Meets basic needs, some limitations</t>
        </is>
      </c>
      <c r="C33" s="4" t="inlineStr"/>
      <c r="D33" s="4" t="inlineStr"/>
      <c r="E33" s="4" t="inlineStr"/>
      <c r="F33" s="4" t="inlineStr"/>
      <c r="G33" s="4" t="inlineStr"/>
    </row>
    <row r="34">
      <c r="A34" s="8" t="inlineStr">
        <is>
          <t>2</t>
        </is>
      </c>
      <c r="B34" s="9" t="inlineStr">
        <is>
          <t>Poor - Significant gaps, requires workarounds</t>
        </is>
      </c>
      <c r="C34" s="4" t="inlineStr"/>
      <c r="D34" s="4" t="inlineStr"/>
      <c r="E34" s="4" t="inlineStr"/>
      <c r="F34" s="4" t="inlineStr"/>
      <c r="G34" s="4" t="inlineStr"/>
    </row>
    <row r="35">
      <c r="A35" s="8" t="inlineStr">
        <is>
          <t>1</t>
        </is>
      </c>
      <c r="B35" s="9" t="inlineStr">
        <is>
          <t>Unacceptable - Does not meet minimum requirements</t>
        </is>
      </c>
      <c r="C35" s="4" t="inlineStr"/>
      <c r="D35" s="4" t="inlineStr"/>
      <c r="E35" s="4" t="inlineStr"/>
      <c r="F35" s="4" t="inlineStr"/>
      <c r="G35" s="4" t="inlineStr"/>
    </row>
    <row r="36">
      <c r="A36" s="4" t="inlineStr"/>
      <c r="B36" s="4" t="inlineStr"/>
      <c r="C36" s="4" t="inlineStr"/>
      <c r="D36" s="4" t="inlineStr"/>
      <c r="E36" s="4" t="inlineStr"/>
      <c r="F36" s="4" t="inlineStr"/>
      <c r="G36" s="4" t="inlineStr"/>
    </row>
    <row r="37">
      <c r="A37" s="4" t="inlineStr">
        <is>
          <t>COLOR CODING LEGEND</t>
        </is>
      </c>
      <c r="B37" s="4" t="inlineStr"/>
      <c r="C37" s="4" t="inlineStr"/>
      <c r="D37" s="4" t="inlineStr"/>
      <c r="E37" s="4" t="inlineStr"/>
      <c r="F37" s="4" t="inlineStr"/>
      <c r="G37" s="4" t="inlineStr"/>
    </row>
    <row r="38">
      <c r="A38" s="7" t="inlineStr"/>
      <c r="B38" s="7" t="inlineStr"/>
      <c r="C38" s="7" t="inlineStr"/>
      <c r="D38" s="7" t="inlineStr"/>
      <c r="E38" s="7" t="inlineStr"/>
      <c r="F38" s="7" t="inlineStr"/>
      <c r="G38" s="7" t="inlineStr"/>
    </row>
    <row r="39">
      <c r="A39" s="4" t="inlineStr">
        <is>
          <t>Green</t>
        </is>
      </c>
      <c r="B39" s="4" t="inlineStr">
        <is>
          <t>Recommended / Passes threshold</t>
        </is>
      </c>
      <c r="C39" s="4" t="inlineStr"/>
      <c r="D39" s="4" t="inlineStr"/>
      <c r="E39" s="4" t="inlineStr"/>
      <c r="F39" s="4" t="inlineStr"/>
      <c r="G39" s="4" t="inlineStr"/>
    </row>
    <row r="40">
      <c r="A40" s="7" t="inlineStr">
        <is>
          <t>Yellow</t>
        </is>
      </c>
      <c r="B40" s="7" t="inlineStr">
        <is>
          <t>Conditional / Needs further evaluation</t>
        </is>
      </c>
      <c r="C40" s="7" t="inlineStr"/>
      <c r="D40" s="7" t="inlineStr"/>
      <c r="E40" s="7" t="inlineStr"/>
      <c r="F40" s="7" t="inlineStr"/>
      <c r="G40" s="7" t="inlineStr"/>
    </row>
    <row r="41">
      <c r="A41" s="4" t="inlineStr">
        <is>
          <t>Red</t>
        </is>
      </c>
      <c r="B41" s="4" t="inlineStr">
        <is>
          <t>Not recommended / Fails threshold</t>
        </is>
      </c>
      <c r="C41" s="4" t="inlineStr"/>
      <c r="D41" s="4" t="inlineStr"/>
      <c r="E41" s="4" t="inlineStr"/>
      <c r="F41" s="4" t="inlineStr"/>
      <c r="G41" s="4" t="inlineStr"/>
    </row>
    <row r="42">
      <c r="A42" s="10" t="inlineStr">
        <is>
          <t>Blue</t>
        </is>
      </c>
      <c r="B42" s="11" t="inlineStr">
        <is>
          <t>Headers / Information</t>
        </is>
      </c>
      <c r="C42" s="4" t="inlineStr"/>
      <c r="D42" s="4" t="inlineStr"/>
      <c r="E42" s="4" t="inlineStr"/>
      <c r="F42" s="4" t="inlineStr"/>
      <c r="G42" s="4" t="inlineStr"/>
    </row>
    <row r="43">
      <c r="A43" s="10" t="inlineStr"/>
      <c r="B43" s="11" t="inlineStr"/>
      <c r="C43" s="4" t="inlineStr"/>
      <c r="D43" s="4" t="inlineStr"/>
      <c r="E43" s="4" t="inlineStr"/>
      <c r="F43" s="4" t="inlineStr"/>
      <c r="G43" s="4" t="inlineStr"/>
    </row>
    <row r="44">
      <c r="A44" s="10" t="inlineStr">
        <is>
          <t>NOTES</t>
        </is>
      </c>
      <c r="B44" s="11" t="inlineStr"/>
      <c r="C44" s="4" t="inlineStr"/>
      <c r="D44" s="4" t="inlineStr"/>
      <c r="E44" s="4" t="inlineStr"/>
      <c r="F44" s="4" t="inlineStr"/>
      <c r="G44" s="4" t="inlineStr"/>
    </row>
    <row r="45">
      <c r="A45" s="10" t="inlineStr">
        <is>
          <t>• All formulas are live. Do not delete formula cells.</t>
        </is>
      </c>
      <c r="B45" s="11" t="inlineStr"/>
      <c r="C45" s="4" t="inlineStr"/>
      <c r="D45" s="4" t="inlineStr"/>
      <c r="E45" s="4" t="inlineStr"/>
      <c r="F45" s="4" t="inlineStr"/>
      <c r="G45" s="4" t="inlineStr"/>
    </row>
    <row r="46">
      <c r="A46" s="4" t="inlineStr">
        <is>
          <t>• Weights in the evaluation sheets can be adjusted to match your priorities.</t>
        </is>
      </c>
      <c r="B46" s="4" t="inlineStr"/>
      <c r="C46" s="4" t="inlineStr"/>
      <c r="D46" s="4" t="inlineStr"/>
      <c r="E46" s="4" t="inlineStr"/>
      <c r="F46" s="4" t="inlineStr"/>
      <c r="G46" s="4" t="inlineStr"/>
    </row>
    <row r="47">
      <c r="A47" s="7" t="inlineStr">
        <is>
          <t>• For SAFe teams: Use the 'Program-Level Considerations' section in Team Assessment.</t>
        </is>
      </c>
      <c r="B47" s="7" t="inlineStr"/>
      <c r="C47" s="7" t="inlineStr"/>
      <c r="D47" s="7" t="inlineStr"/>
      <c r="E47" s="7" t="inlineStr"/>
      <c r="F47" s="7" t="inlineStr"/>
      <c r="G47" s="7" t="inlineStr"/>
    </row>
    <row r="48">
      <c r="A48" s="4" t="inlineStr">
        <is>
          <t>• For compliance teams: Complete the Compliance Checklist before tool selection.</t>
        </is>
      </c>
      <c r="B48" s="4" t="inlineStr"/>
      <c r="C48" s="4" t="inlineStr"/>
      <c r="D48" s="4" t="inlineStr"/>
      <c r="E48" s="4" t="inlineStr"/>
      <c r="F48" s="4" t="inlineStr"/>
      <c r="G48" s="4" t="inlineStr"/>
    </row>
  </sheetData>
  <mergeCells count="2">
    <mergeCell ref="A3:G3"/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46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15" customWidth="1" min="3" max="3"/>
    <col width="18" customWidth="1" min="4" max="4"/>
    <col width="40" customWidth="1" min="5" max="5"/>
    <col width="15" customWidth="1" min="6" max="6"/>
  </cols>
  <sheetData>
    <row r="1">
      <c r="A1" s="12" t="inlineStr">
        <is>
          <t>TEAM ASSESSMENT</t>
        </is>
      </c>
      <c r="B1" s="2" t="n"/>
      <c r="C1" s="2" t="n"/>
      <c r="D1" s="2" t="n"/>
      <c r="E1" s="2" t="n"/>
      <c r="F1" s="3" t="n"/>
    </row>
    <row r="2">
      <c r="A2" s="4" t="inlineStr"/>
      <c r="B2" s="4" t="inlineStr"/>
      <c r="C2" s="4" t="inlineStr"/>
      <c r="D2" s="4" t="inlineStr"/>
      <c r="E2" s="4" t="inlineStr"/>
      <c r="F2" s="4" t="inlineStr"/>
    </row>
    <row r="3">
      <c r="A3" s="13" t="inlineStr">
        <is>
          <t>ORGANIZATION PROFILE</t>
        </is>
      </c>
      <c r="B3" s="2" t="n"/>
      <c r="C3" s="2" t="n"/>
      <c r="D3" s="2" t="n"/>
      <c r="E3" s="2" t="n"/>
      <c r="F3" s="3" t="n"/>
    </row>
    <row r="4">
      <c r="A4" s="4" t="inlineStr">
        <is>
          <t>Company Name</t>
        </is>
      </c>
      <c r="B4" s="4" t="inlineStr">
        <is>
          <t>Acme Health Systems</t>
        </is>
      </c>
      <c r="C4" s="4" t="inlineStr"/>
      <c r="D4" s="4" t="inlineStr">
        <is>
          <t>Industry</t>
        </is>
      </c>
      <c r="E4" s="4" t="inlineStr">
        <is>
          <t>Healthcare IT</t>
        </is>
      </c>
      <c r="F4" s="4" t="inlineStr"/>
    </row>
    <row r="5">
      <c r="A5" s="4" t="inlineStr">
        <is>
          <t>Team Size (Engineering)</t>
        </is>
      </c>
      <c r="B5" s="4" t="n">
        <v>25</v>
      </c>
      <c r="C5" s="4" t="inlineStr"/>
      <c r="D5" s="4" t="inlineStr">
        <is>
          <t>Regulatory Requirements</t>
        </is>
      </c>
      <c r="E5" s="4" t="inlineStr">
        <is>
          <t>HIPAA, SOX</t>
        </is>
      </c>
      <c r="F5" s="4" t="inlineStr"/>
    </row>
    <row r="6">
      <c r="A6" s="4" t="inlineStr">
        <is>
          <t>QA Team Size</t>
        </is>
      </c>
      <c r="B6" s="4" t="n">
        <v>2</v>
      </c>
      <c r="C6" s="4" t="inlineStr"/>
      <c r="D6" s="4" t="inlineStr">
        <is>
          <t>Release Cadence</t>
        </is>
      </c>
      <c r="E6" s="4" t="inlineStr">
        <is>
          <t>Bi-weekly</t>
        </is>
      </c>
      <c r="F6" s="4" t="inlineStr"/>
    </row>
    <row r="7">
      <c r="A7" s="4" t="inlineStr">
        <is>
          <t>Budget Range (Annual)</t>
        </is>
      </c>
      <c r="B7" s="4" t="inlineStr">
        <is>
          <t>$50,000</t>
        </is>
      </c>
      <c r="C7" s="4" t="inlineStr"/>
      <c r="D7" s="4" t="inlineStr">
        <is>
          <t>Jira Version</t>
        </is>
      </c>
      <c r="E7" s="4" t="inlineStr">
        <is>
          <t>Cloud</t>
        </is>
      </c>
      <c r="F7" s="4" t="inlineStr"/>
    </row>
    <row r="8">
      <c r="A8" s="4" t="inlineStr"/>
      <c r="B8" s="4" t="inlineStr"/>
      <c r="C8" s="4" t="inlineStr"/>
      <c r="D8" s="4" t="inlineStr"/>
      <c r="E8" s="4" t="inlineStr"/>
      <c r="F8" s="4" t="inlineStr"/>
    </row>
    <row r="9">
      <c r="A9" s="13" t="inlineStr">
        <is>
          <t>TECHNICAL CAPABILITY</t>
        </is>
      </c>
      <c r="B9" s="2" t="n"/>
      <c r="C9" s="2" t="n"/>
      <c r="D9" s="2" t="n"/>
      <c r="E9" s="2" t="n"/>
      <c r="F9" s="3" t="n"/>
    </row>
    <row r="10">
      <c r="A10" s="14" t="inlineStr">
        <is>
          <t>Criterion</t>
        </is>
      </c>
      <c r="B10" s="4" t="inlineStr">
        <is>
          <t>Score (1-5)</t>
        </is>
      </c>
      <c r="C10" s="4" t="inlineStr">
        <is>
          <t>Weight</t>
        </is>
      </c>
      <c r="D10" s="15" t="inlineStr">
        <is>
          <t>Weighted Score</t>
        </is>
      </c>
      <c r="E10" s="4" t="inlineStr">
        <is>
          <t>Notes</t>
        </is>
      </c>
      <c r="F10" s="4" t="inlineStr"/>
    </row>
    <row r="11">
      <c r="A11" s="14" t="inlineStr">
        <is>
          <t>Coding Skills (JavaScript/Python)</t>
        </is>
      </c>
      <c r="B11" s="4" t="n">
        <v>3</v>
      </c>
      <c r="C11" s="4" t="n">
        <v>0.2</v>
      </c>
      <c r="D11" s="15">
        <f>B11*C11</f>
        <v/>
      </c>
      <c r="E11" s="4" t="inlineStr">
        <is>
          <t>Team has basic scripting ability</t>
        </is>
      </c>
      <c r="F11" s="4" t="inlineStr"/>
    </row>
    <row r="12">
      <c r="A12" s="14" t="inlineStr">
        <is>
          <t>DevOps / CI-CD Experience</t>
        </is>
      </c>
      <c r="B12" s="4" t="n">
        <v>4</v>
      </c>
      <c r="C12" s="4" t="n">
        <v>0.15</v>
      </c>
      <c r="D12" s="15">
        <f>B12*C12</f>
        <v/>
      </c>
      <c r="E12" s="4" t="inlineStr">
        <is>
          <t>Strong GitHub Actions knowledge</t>
        </is>
      </c>
      <c r="F12" s="4" t="inlineStr"/>
    </row>
    <row r="13">
      <c r="A13" s="14" t="inlineStr">
        <is>
          <t>Test Automation Experience</t>
        </is>
      </c>
      <c r="B13" s="4" t="n">
        <v>2</v>
      </c>
      <c r="C13" s="4" t="n">
        <v>0.25</v>
      </c>
      <c r="D13" s="15">
        <f>B13*C13</f>
        <v/>
      </c>
      <c r="E13" s="4" t="inlineStr">
        <is>
          <t>Mostly manual testing currently</t>
        </is>
      </c>
      <c r="F13" s="4" t="inlineStr"/>
    </row>
    <row r="14">
      <c r="A14" s="14" t="inlineStr">
        <is>
          <t>Business Analysis Maturity</t>
        </is>
      </c>
      <c r="B14" s="4" t="n">
        <v>4</v>
      </c>
      <c r="C14" s="4" t="n">
        <v>0.2</v>
      </c>
      <c r="D14" s="15">
        <f>B14*C14</f>
        <v/>
      </c>
      <c r="E14" s="4" t="inlineStr">
        <is>
          <t>Structured requirements process</t>
        </is>
      </c>
      <c r="F14" s="4" t="inlineStr"/>
    </row>
    <row r="15">
      <c r="A15" s="14" t="inlineStr">
        <is>
          <t>Compliance / Audit Readiness</t>
        </is>
      </c>
      <c r="B15" s="4" t="n">
        <v>3</v>
      </c>
      <c r="C15" s="4" t="n">
        <v>0.2</v>
      </c>
      <c r="D15" s="15">
        <f>B15*C15</f>
        <v/>
      </c>
      <c r="E15" s="4" t="inlineStr">
        <is>
          <t>Basic audit trails, needs improvement</t>
        </is>
      </c>
      <c r="F15" s="4" t="inlineStr"/>
    </row>
    <row r="16">
      <c r="A16" s="7" t="inlineStr">
        <is>
          <t>TOTAL CAPABILITY SCORE</t>
        </is>
      </c>
      <c r="B16" s="7" t="inlineStr"/>
      <c r="C16" s="7" t="inlineStr"/>
      <c r="D16" s="7">
        <f>SUM(D11:D15)</f>
        <v/>
      </c>
      <c r="E16" s="7" t="inlineStr"/>
      <c r="F16" s="7" t="inlineStr"/>
    </row>
    <row r="17">
      <c r="A17" s="4" t="inlineStr"/>
      <c r="B17" s="4" t="inlineStr"/>
      <c r="C17" s="4" t="inlineStr"/>
      <c r="D17" s="4" t="inlineStr"/>
      <c r="E17" s="4" t="inlineStr"/>
      <c r="F17" s="4" t="inlineStr"/>
    </row>
    <row r="18">
      <c r="A18" s="4" t="inlineStr">
        <is>
          <t>RECOMMENDED TIER</t>
        </is>
      </c>
      <c r="B18" s="4" t="inlineStr"/>
      <c r="C18" s="4" t="inlineStr"/>
      <c r="D18" s="4" t="inlineStr"/>
      <c r="E18" s="4" t="inlineStr"/>
      <c r="F18" s="4" t="inlineStr"/>
    </row>
    <row r="19">
      <c r="A19" s="13" t="inlineStr"/>
      <c r="B19" s="2" t="n"/>
      <c r="C19" s="2" t="n"/>
      <c r="D19" s="2" t="n"/>
      <c r="E19" s="2" t="n"/>
      <c r="F19" s="3" t="n"/>
    </row>
    <row r="20">
      <c r="A20" s="4" t="inlineStr">
        <is>
          <t>Based on your assessment:</t>
        </is>
      </c>
      <c r="B20" s="4" t="inlineStr"/>
      <c r="C20" s="4" t="inlineStr"/>
      <c r="D20" s="4" t="inlineStr"/>
      <c r="E20" s="4" t="inlineStr"/>
      <c r="F20" s="4" t="inlineStr"/>
    </row>
    <row r="21">
      <c r="A21" s="4" t="inlineStr">
        <is>
          <t>If Total Score &lt; 2.5:</t>
        </is>
      </c>
      <c r="B21" s="4" t="inlineStr">
        <is>
          <t>Tier 1 - Solo Founders / Technical CTOs</t>
        </is>
      </c>
      <c r="C21" s="4" t="inlineStr"/>
      <c r="D21" s="4" t="inlineStr"/>
      <c r="E21" s="4" t="inlineStr"/>
      <c r="F21" s="4" t="inlineStr"/>
    </row>
    <row r="22">
      <c r="A22" s="4" t="inlineStr">
        <is>
          <t>If Total Score 2.5-3.5:</t>
        </is>
      </c>
      <c r="B22" s="4" t="inlineStr">
        <is>
          <t>Tier 2 - Dev Teams Without Dedicated QA</t>
        </is>
      </c>
      <c r="C22" s="4" t="inlineStr"/>
      <c r="D22" s="4" t="inlineStr"/>
      <c r="E22" s="4" t="inlineStr"/>
      <c r="F22" s="4" t="inlineStr"/>
    </row>
    <row r="23">
      <c r="A23" s="4" t="inlineStr">
        <is>
          <t>If Total Score 3.5-4.2:</t>
        </is>
      </c>
      <c r="B23" s="4" t="inlineStr">
        <is>
          <t>Tier 3 - Small QA Teams (1-3 people)</t>
        </is>
      </c>
      <c r="C23" s="4" t="inlineStr"/>
      <c r="D23" s="4" t="inlineStr"/>
      <c r="E23" s="4" t="inlineStr"/>
      <c r="F23" s="4" t="inlineStr"/>
    </row>
    <row r="24">
      <c r="A24" s="4" t="inlineStr">
        <is>
          <t>If Total Score &gt; 4.2 or Budget &gt; $100K:</t>
        </is>
      </c>
      <c r="B24" s="4" t="inlineStr">
        <is>
          <t>Tier 4 - Managed QA Services</t>
        </is>
      </c>
      <c r="C24" s="4" t="inlineStr"/>
      <c r="D24" s="4" t="inlineStr"/>
      <c r="E24" s="4" t="inlineStr"/>
      <c r="F24" s="4" t="inlineStr"/>
    </row>
    <row r="25">
      <c r="A25" s="4" t="inlineStr"/>
      <c r="B25" s="4" t="inlineStr"/>
      <c r="C25" s="4" t="inlineStr"/>
      <c r="D25" s="4" t="inlineStr"/>
      <c r="E25" s="4" t="inlineStr"/>
      <c r="F25" s="4" t="inlineStr"/>
    </row>
    <row r="26">
      <c r="A26" s="4" t="inlineStr">
        <is>
          <t>YOUR RECOMMENDED TIER</t>
        </is>
      </c>
      <c r="B26" s="4">
        <f>IF(D16&lt;2.5,"Tier 1",IF(D16&lt;3.5,"Tier 2",IF(D16&lt;4.2,"Tier 3","Tier 4")))</f>
        <v/>
      </c>
      <c r="C26" s="4" t="inlineStr"/>
      <c r="D26" s="4" t="inlineStr"/>
      <c r="E26" s="4" t="inlineStr"/>
      <c r="F26" s="4" t="inlineStr"/>
    </row>
    <row r="27">
      <c r="A27" s="16" t="inlineStr"/>
      <c r="B27" s="16" t="inlineStr"/>
      <c r="C27" s="16" t="inlineStr"/>
      <c r="D27" s="16" t="inlineStr"/>
      <c r="E27" s="16" t="inlineStr"/>
      <c r="F27" s="16" t="inlineStr"/>
    </row>
    <row r="28">
      <c r="A28" s="13" t="inlineStr">
        <is>
          <t>PROGRAM-LEVEL CONSIDERATIONS (SAFe)</t>
        </is>
      </c>
      <c r="B28" s="2" t="n"/>
      <c r="C28" s="2" t="n"/>
      <c r="D28" s="2" t="n"/>
      <c r="E28" s="2" t="n"/>
      <c r="F28" s="3" t="n"/>
    </row>
    <row r="29">
      <c r="A29" s="4" t="inlineStr"/>
      <c r="B29" s="4" t="inlineStr"/>
      <c r="C29" s="4" t="inlineStr"/>
      <c r="D29" s="4" t="inlineStr"/>
      <c r="E29" s="4" t="inlineStr"/>
      <c r="F29" s="4" t="inlineStr"/>
    </row>
    <row r="30">
      <c r="A30" s="4" t="inlineStr">
        <is>
          <t>Using SAFe or Scaled Agile?</t>
        </is>
      </c>
      <c r="B30" s="4" t="inlineStr">
        <is>
          <t>No</t>
        </is>
      </c>
      <c r="C30" s="4" t="inlineStr"/>
      <c r="D30" s="4" t="inlineStr"/>
      <c r="E30" s="4" t="inlineStr"/>
      <c r="F30" s="4" t="inlineStr"/>
    </row>
    <row r="31">
      <c r="A31" s="4" t="inlineStr">
        <is>
          <t>Number of Agile Teams</t>
        </is>
      </c>
      <c r="B31" s="4" t="n">
        <v>3</v>
      </c>
      <c r="C31" s="4" t="inlineStr"/>
      <c r="D31" s="4" t="inlineStr"/>
      <c r="E31" s="4" t="inlineStr"/>
      <c r="F31" s="4" t="inlineStr"/>
    </row>
    <row r="32">
      <c r="A32" s="4" t="inlineStr">
        <is>
          <t>Cross-team Dependencies?</t>
        </is>
      </c>
      <c r="B32" s="4" t="inlineStr">
        <is>
          <t>Yes</t>
        </is>
      </c>
      <c r="C32" s="4" t="inlineStr"/>
      <c r="D32" s="4" t="inlineStr"/>
      <c r="E32" s="4" t="inlineStr"/>
      <c r="F32" s="4" t="inlineStr"/>
    </row>
    <row r="33">
      <c r="A33" s="4" t="inlineStr">
        <is>
          <t>Need Portfolio Dashboards?</t>
        </is>
      </c>
      <c r="B33" s="4" t="inlineStr">
        <is>
          <t>Yes</t>
        </is>
      </c>
      <c r="C33" s="4" t="inlineStr"/>
      <c r="D33" s="4" t="inlineStr"/>
      <c r="E33" s="4" t="inlineStr"/>
      <c r="F33" s="4" t="inlineStr"/>
    </row>
    <row r="34">
      <c r="A34" s="4" t="inlineStr"/>
      <c r="B34" s="4" t="inlineStr"/>
      <c r="C34" s="4" t="inlineStr"/>
      <c r="D34" s="4" t="inlineStr"/>
      <c r="E34" s="4" t="inlineStr"/>
      <c r="F34" s="4" t="inlineStr"/>
    </row>
    <row r="35">
      <c r="A35" s="4" t="inlineStr">
        <is>
          <t>If YES to any above:</t>
        </is>
      </c>
      <c r="B35" s="4" t="inlineStr">
        <is>
          <t>Consider BigPicture + RTM + Structure for Jira</t>
        </is>
      </c>
      <c r="C35" s="4" t="inlineStr"/>
      <c r="D35" s="4" t="inlineStr"/>
      <c r="E35" s="4" t="inlineStr"/>
      <c r="F35" s="4" t="inlineStr"/>
    </row>
    <row r="36">
      <c r="A36" s="4" t="inlineStr"/>
      <c r="B36" s="4" t="inlineStr"/>
      <c r="C36" s="4" t="inlineStr"/>
      <c r="D36" s="4" t="inlineStr"/>
      <c r="E36" s="4" t="inlineStr"/>
      <c r="F36" s="4" t="inlineStr"/>
    </row>
    <row r="37">
      <c r="A37" s="13" t="inlineStr">
        <is>
          <t>COMPLIANCE REQUIREMENTS CHECKLIST</t>
        </is>
      </c>
      <c r="B37" s="2" t="n"/>
      <c r="C37" s="2" t="n"/>
      <c r="D37" s="2" t="n"/>
      <c r="E37" s="2" t="n"/>
      <c r="F37" s="3" t="n"/>
    </row>
    <row r="38">
      <c r="A38" s="4" t="inlineStr"/>
      <c r="B38" s="4" t="inlineStr"/>
      <c r="C38" s="4" t="inlineStr"/>
      <c r="D38" s="4" t="inlineStr"/>
      <c r="E38" s="4" t="inlineStr"/>
      <c r="F38" s="4" t="inlineStr"/>
    </row>
    <row r="39">
      <c r="A39" s="14" t="inlineStr">
        <is>
          <t>Requirement</t>
        </is>
      </c>
      <c r="B39" s="4" t="inlineStr">
        <is>
          <t>Needed?</t>
        </is>
      </c>
      <c r="C39" s="4" t="inlineStr">
        <is>
          <t>Tool Must Support</t>
        </is>
      </c>
      <c r="D39" s="4" t="inlineStr"/>
      <c r="E39" s="4" t="inlineStr"/>
      <c r="F39" s="4" t="inlineStr"/>
    </row>
    <row r="40">
      <c r="A40" s="14" t="inlineStr">
        <is>
          <t>HIPAA Compliance</t>
        </is>
      </c>
      <c r="B40" s="17" t="inlineStr">
        <is>
          <t>Yes</t>
        </is>
      </c>
      <c r="C40" s="4" t="inlineStr">
        <is>
          <t>BAA, Data Residency, Encryption</t>
        </is>
      </c>
      <c r="D40" s="4" t="inlineStr"/>
      <c r="E40" s="4" t="inlineStr"/>
      <c r="F40" s="4" t="inlineStr"/>
    </row>
    <row r="41">
      <c r="A41" s="14" t="inlineStr">
        <is>
          <t>SOX Section 404</t>
        </is>
      </c>
      <c r="B41" s="17" t="inlineStr">
        <is>
          <t>Yes</t>
        </is>
      </c>
      <c r="C41" s="4" t="inlineStr">
        <is>
          <t>Audit Trails, Change Management</t>
        </is>
      </c>
      <c r="D41" s="4" t="inlineStr"/>
      <c r="E41" s="4" t="inlineStr"/>
      <c r="F41" s="4" t="inlineStr"/>
    </row>
    <row r="42">
      <c r="A42" s="14" t="inlineStr">
        <is>
          <t>FDA 21 CFR Part 11</t>
        </is>
      </c>
      <c r="B42" s="18" t="inlineStr">
        <is>
          <t>No</t>
        </is>
      </c>
      <c r="C42" s="4" t="inlineStr">
        <is>
          <t>Electronic Signatures, Audit Trails</t>
        </is>
      </c>
      <c r="D42" s="4" t="inlineStr"/>
      <c r="E42" s="4" t="inlineStr"/>
      <c r="F42" s="4" t="inlineStr"/>
    </row>
    <row r="43">
      <c r="A43" s="14" t="inlineStr">
        <is>
          <t>GDPR</t>
        </is>
      </c>
      <c r="B43" s="17" t="inlineStr">
        <is>
          <t>Yes</t>
        </is>
      </c>
      <c r="C43" s="4" t="inlineStr">
        <is>
          <t>Data Portability, Right to Erasure</t>
        </is>
      </c>
      <c r="D43" s="4" t="inlineStr"/>
      <c r="E43" s="4" t="inlineStr"/>
      <c r="F43" s="4" t="inlineStr"/>
    </row>
    <row r="44">
      <c r="A44" s="4" t="inlineStr">
        <is>
          <t>SOC 2 Type II</t>
        </is>
      </c>
      <c r="B44" s="4" t="inlineStr">
        <is>
          <t>Yes</t>
        </is>
      </c>
      <c r="C44" s="4" t="inlineStr">
        <is>
          <t>Security Controls, Monitoring</t>
        </is>
      </c>
      <c r="D44" s="4" t="inlineStr"/>
      <c r="E44" s="4" t="inlineStr"/>
      <c r="F44" s="4" t="inlineStr"/>
    </row>
    <row r="45">
      <c r="A45" s="4" t="inlineStr"/>
      <c r="B45" s="4" t="inlineStr"/>
      <c r="C45" s="4" t="inlineStr"/>
      <c r="D45" s="4" t="inlineStr"/>
      <c r="E45" s="4" t="inlineStr"/>
      <c r="F45" s="4" t="inlineStr"/>
    </row>
    <row r="46">
      <c r="A46" s="4" t="inlineStr">
        <is>
          <t>If ANY compliance requirement is YES:</t>
        </is>
      </c>
      <c r="B46" s="4" t="inlineStr">
        <is>
          <t>Complete the Compliance Checklist sheet before tool selection</t>
        </is>
      </c>
      <c r="C46" s="4" t="inlineStr"/>
      <c r="D46" s="4" t="inlineStr"/>
      <c r="E46" s="4" t="inlineStr"/>
      <c r="F46" s="4" t="inlineStr"/>
    </row>
  </sheetData>
  <mergeCells count="6">
    <mergeCell ref="A28:F28"/>
    <mergeCell ref="A19:F19"/>
    <mergeCell ref="A1:F1"/>
    <mergeCell ref="A37:F37"/>
    <mergeCell ref="A9:F9"/>
    <mergeCell ref="A3:F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cols>
    <col width="16" customWidth="1" min="1" max="1"/>
    <col width="12" customWidth="1" min="2" max="2"/>
    <col width="12" customWidth="1" min="3" max="3"/>
    <col width="12" customWidth="1" min="4" max="4"/>
    <col width="12" customWidth="1" min="5" max="5"/>
    <col width="16" customWidth="1" min="6" max="6"/>
    <col width="14" customWidth="1" min="7" max="7"/>
    <col width="14" customWidth="1" min="8" max="8"/>
    <col width="12" customWidth="1" min="9" max="9"/>
    <col width="12" customWidth="1" min="10" max="10"/>
    <col width="14" customWidth="1" min="11" max="11"/>
    <col width="16" customWidth="1" min="12" max="12"/>
  </cols>
  <sheetData>
    <row r="1">
      <c r="A1" s="19" t="inlineStr">
        <is>
          <t>Tool Name</t>
        </is>
      </c>
      <c r="B1" s="19" t="inlineStr">
        <is>
          <t>Tier</t>
        </is>
      </c>
      <c r="C1" s="19" t="inlineStr">
        <is>
          <t>Ease of Use (1-5)</t>
        </is>
      </c>
      <c r="D1" s="19" t="inlineStr">
        <is>
          <t>Maintenance (1-5)</t>
        </is>
      </c>
      <c r="E1" s="19" t="inlineStr">
        <is>
          <t>Speed (1-5)</t>
        </is>
      </c>
      <c r="F1" s="19" t="inlineStr">
        <is>
          <t>CI/CD Integration (1-5)</t>
        </is>
      </c>
      <c r="G1" s="19" t="inlineStr">
        <is>
          <t>Self-Healing (1-5)</t>
        </is>
      </c>
      <c r="H1" s="19" t="inlineStr">
        <is>
          <t>Compliance Ready</t>
        </is>
      </c>
      <c r="I1" s="19" t="inlineStr">
        <is>
          <t>Pricing/mo</t>
        </is>
      </c>
      <c r="J1" s="19" t="inlineStr">
        <is>
          <t>Free Trial</t>
        </is>
      </c>
      <c r="K1" s="19" t="inlineStr">
        <is>
          <t>Weighted Score</t>
        </is>
      </c>
      <c r="L1" s="19" t="inlineStr">
        <is>
          <t>Recommendation</t>
        </is>
      </c>
    </row>
    <row r="2">
      <c r="A2" s="20" t="inlineStr">
        <is>
          <t>Bug0 Studio</t>
        </is>
      </c>
      <c r="B2" s="20" t="inlineStr">
        <is>
          <t>Tier 1</t>
        </is>
      </c>
      <c r="C2" s="20" t="n">
        <v>5</v>
      </c>
      <c r="D2" s="20" t="n">
        <v>4</v>
      </c>
      <c r="E2" s="20" t="n">
        <v>4</v>
      </c>
      <c r="F2" s="20" t="n">
        <v>4</v>
      </c>
      <c r="G2" s="20" t="n">
        <v>5</v>
      </c>
      <c r="H2" s="20" t="inlineStr">
        <is>
          <t>Yes</t>
        </is>
      </c>
      <c r="I2" s="20" t="inlineStr">
        <is>
          <t>$250</t>
        </is>
      </c>
      <c r="J2" s="20" t="inlineStr">
        <is>
          <t>Yes</t>
        </is>
      </c>
      <c r="K2" s="20">
        <f>SUM(C2:G2)/5</f>
        <v/>
      </c>
      <c r="L2" s="20">
        <f>IF(K2&gt;=4,"Recommended",IF(K2&gt;=3,"Consider","Not Recommended"))</f>
        <v/>
      </c>
    </row>
    <row r="3">
      <c r="A3" s="20" t="inlineStr">
        <is>
          <t>testRigor</t>
        </is>
      </c>
      <c r="B3" s="20" t="inlineStr">
        <is>
          <t>Tier 1</t>
        </is>
      </c>
      <c r="C3" s="20" t="n">
        <v>5</v>
      </c>
      <c r="D3" s="20" t="n">
        <v>3</v>
      </c>
      <c r="E3" s="20" t="n">
        <v>3</v>
      </c>
      <c r="F3" s="20" t="n">
        <v>3</v>
      </c>
      <c r="G3" s="20" t="n">
        <v>4</v>
      </c>
      <c r="H3" s="20" t="inlineStr">
        <is>
          <t>Yes</t>
        </is>
      </c>
      <c r="I3" s="20" t="inlineStr">
        <is>
          <t>$300</t>
        </is>
      </c>
      <c r="J3" s="20" t="inlineStr">
        <is>
          <t>Yes</t>
        </is>
      </c>
      <c r="K3" s="20">
        <f>SUM(C3:G3)/5</f>
        <v/>
      </c>
      <c r="L3" s="20">
        <f>IF(K3&gt;=4,"Recommended",IF(K3&gt;=3,"Consider","Not Recommended"))</f>
        <v/>
      </c>
    </row>
    <row r="4">
      <c r="A4" s="20" t="inlineStr">
        <is>
          <t>Reflect.run</t>
        </is>
      </c>
      <c r="B4" s="20" t="inlineStr">
        <is>
          <t>Tier 1</t>
        </is>
      </c>
      <c r="C4" s="20" t="n">
        <v>5</v>
      </c>
      <c r="D4" s="20" t="n">
        <v>3</v>
      </c>
      <c r="E4" s="20" t="n">
        <v>4</v>
      </c>
      <c r="F4" s="20" t="n">
        <v>3</v>
      </c>
      <c r="G4" s="20" t="n">
        <v>4</v>
      </c>
      <c r="H4" s="20" t="inlineStr">
        <is>
          <t>Yes</t>
        </is>
      </c>
      <c r="I4" s="20" t="inlineStr">
        <is>
          <t>$153</t>
        </is>
      </c>
      <c r="J4" s="20" t="inlineStr">
        <is>
          <t>Yes</t>
        </is>
      </c>
      <c r="K4" s="20">
        <f>SUM(C4:G4)/5</f>
        <v/>
      </c>
      <c r="L4" s="20">
        <f>IF(K4&gt;=4,"Recommended",IF(K4&gt;=3,"Consider","Not Recommended"))</f>
        <v/>
      </c>
    </row>
    <row r="5">
      <c r="A5" s="20" t="inlineStr">
        <is>
          <t>Momentic</t>
        </is>
      </c>
      <c r="B5" s="20" t="inlineStr">
        <is>
          <t>Tier 2</t>
        </is>
      </c>
      <c r="C5" s="20" t="n">
        <v>4</v>
      </c>
      <c r="D5" s="20" t="n">
        <v>4</v>
      </c>
      <c r="E5" s="20" t="n">
        <v>5</v>
      </c>
      <c r="F5" s="20" t="n">
        <v>5</v>
      </c>
      <c r="G5" s="20" t="n">
        <v>4</v>
      </c>
      <c r="H5" s="20" t="inlineStr">
        <is>
          <t>Yes</t>
        </is>
      </c>
      <c r="I5" s="20" t="inlineStr">
        <is>
          <t>$500</t>
        </is>
      </c>
      <c r="J5" s="20" t="inlineStr">
        <is>
          <t>Yes</t>
        </is>
      </c>
      <c r="K5" s="20">
        <f>SUM(C5:G5)/5</f>
        <v/>
      </c>
      <c r="L5" s="20">
        <f>IF(K5&gt;=4,"Recommended",IF(K5&gt;=3,"Consider","Not Recommended"))</f>
        <v/>
      </c>
    </row>
    <row r="6">
      <c r="A6" s="20" t="inlineStr">
        <is>
          <t>Octomind</t>
        </is>
      </c>
      <c r="B6" s="20" t="inlineStr">
        <is>
          <t>Tier 2</t>
        </is>
      </c>
      <c r="C6" s="20" t="n">
        <v>5</v>
      </c>
      <c r="D6" s="20" t="n">
        <v>3</v>
      </c>
      <c r="E6" s="20" t="n">
        <v>4</v>
      </c>
      <c r="F6" s="20" t="n">
        <v>4</v>
      </c>
      <c r="G6" s="20" t="n">
        <v>4</v>
      </c>
      <c r="H6" s="20" t="inlineStr">
        <is>
          <t>Yes</t>
        </is>
      </c>
      <c r="I6" s="20" t="inlineStr">
        <is>
          <t>$199</t>
        </is>
      </c>
      <c r="J6" s="20" t="inlineStr">
        <is>
          <t>Yes</t>
        </is>
      </c>
      <c r="K6" s="20">
        <f>SUM(C6:G6)/5</f>
        <v/>
      </c>
      <c r="L6" s="20">
        <f>IF(K6&gt;=4,"Recommended",IF(K6&gt;=3,"Consider","Not Recommended"))</f>
        <v/>
      </c>
    </row>
    <row r="7">
      <c r="A7" s="20" t="inlineStr">
        <is>
          <t>Stagehand</t>
        </is>
      </c>
      <c r="B7" s="20" t="inlineStr">
        <is>
          <t>Tier 2</t>
        </is>
      </c>
      <c r="C7" s="20" t="n">
        <v>3</v>
      </c>
      <c r="D7" s="20" t="n">
        <v>2</v>
      </c>
      <c r="E7" s="20" t="n">
        <v>5</v>
      </c>
      <c r="F7" s="20" t="n">
        <v>4</v>
      </c>
      <c r="G7" s="20" t="n">
        <v>3</v>
      </c>
      <c r="H7" s="20" t="inlineStr">
        <is>
          <t>No</t>
        </is>
      </c>
      <c r="I7" s="20" t="inlineStr">
        <is>
          <t>Free</t>
        </is>
      </c>
      <c r="J7" s="20" t="inlineStr">
        <is>
          <t>N/A</t>
        </is>
      </c>
      <c r="K7" s="20">
        <f>SUM(C7:G7)/5</f>
        <v/>
      </c>
      <c r="L7" s="20">
        <f>IF(K7&gt;=4,"Recommended",IF(K7&gt;=3,"Consider","Not Recommended"))</f>
        <v/>
      </c>
    </row>
    <row r="8">
      <c r="A8" s="20" t="inlineStr">
        <is>
          <t>Mabl</t>
        </is>
      </c>
      <c r="B8" s="20" t="inlineStr">
        <is>
          <t>Tier 3</t>
        </is>
      </c>
      <c r="C8" s="20" t="n">
        <v>3</v>
      </c>
      <c r="D8" s="20" t="n">
        <v>5</v>
      </c>
      <c r="E8" s="20" t="n">
        <v>4</v>
      </c>
      <c r="F8" s="20" t="n">
        <v>5</v>
      </c>
      <c r="G8" s="20" t="n">
        <v>5</v>
      </c>
      <c r="H8" s="20" t="inlineStr">
        <is>
          <t>Yes</t>
        </is>
      </c>
      <c r="I8" s="20" t="inlineStr">
        <is>
          <t>$1,500</t>
        </is>
      </c>
      <c r="J8" s="20" t="inlineStr">
        <is>
          <t>Yes</t>
        </is>
      </c>
      <c r="K8" s="20">
        <f>SUM(C8:G8)/5</f>
        <v/>
      </c>
      <c r="L8" s="20">
        <f>IF(K8&gt;=4,"Recommended",IF(K8&gt;=3,"Consider","Not Recommended"))</f>
        <v/>
      </c>
    </row>
    <row r="9">
      <c r="A9" s="20" t="inlineStr">
        <is>
          <t>Functionize</t>
        </is>
      </c>
      <c r="B9" s="20" t="inlineStr">
        <is>
          <t>Tier 3</t>
        </is>
      </c>
      <c r="C9" s="20" t="n">
        <v>3</v>
      </c>
      <c r="D9" s="20" t="n">
        <v>5</v>
      </c>
      <c r="E9" s="20" t="n">
        <v>4</v>
      </c>
      <c r="F9" s="20" t="n">
        <v>4</v>
      </c>
      <c r="G9" s="20" t="n">
        <v>5</v>
      </c>
      <c r="H9" s="20" t="inlineStr">
        <is>
          <t>Yes</t>
        </is>
      </c>
      <c r="I9" s="20" t="inlineStr">
        <is>
          <t>Custom</t>
        </is>
      </c>
      <c r="J9" s="20" t="inlineStr">
        <is>
          <t>Yes</t>
        </is>
      </c>
      <c r="K9" s="20">
        <f>SUM(C9:G9)/5</f>
        <v/>
      </c>
      <c r="L9" s="20">
        <f>IF(K9&gt;=4,"Recommended",IF(K9&gt;=3,"Consider","Not Recommended"))</f>
        <v/>
      </c>
    </row>
    <row r="10">
      <c r="A10" s="20" t="inlineStr">
        <is>
          <t>Checkly</t>
        </is>
      </c>
      <c r="B10" s="20" t="inlineStr">
        <is>
          <t>Tier 3</t>
        </is>
      </c>
      <c r="C10" s="20" t="n">
        <v>3</v>
      </c>
      <c r="D10" s="20" t="n">
        <v>4</v>
      </c>
      <c r="E10" s="20" t="n">
        <v>5</v>
      </c>
      <c r="F10" s="20" t="n">
        <v>5</v>
      </c>
      <c r="G10" s="20" t="n">
        <v>3</v>
      </c>
      <c r="H10" s="20" t="inlineStr">
        <is>
          <t>Yes</t>
        </is>
      </c>
      <c r="I10" s="20" t="inlineStr">
        <is>
          <t>$80</t>
        </is>
      </c>
      <c r="J10" s="20" t="inlineStr">
        <is>
          <t>Yes</t>
        </is>
      </c>
      <c r="K10" s="20">
        <f>SUM(C10:G10)/5</f>
        <v/>
      </c>
      <c r="L10" s="20">
        <f>IF(K10&gt;=4,"Recommended",IF(K10&gt;=3,"Consider","Not Recommended"))</f>
        <v/>
      </c>
    </row>
    <row r="11">
      <c r="A11" s="20" t="inlineStr">
        <is>
          <t>Bug0 FDE</t>
        </is>
      </c>
      <c r="B11" s="20" t="inlineStr">
        <is>
          <t>Tier 4</t>
        </is>
      </c>
      <c r="C11" s="20" t="n">
        <v>5</v>
      </c>
      <c r="D11" s="20" t="n">
        <v>5</v>
      </c>
      <c r="E11" s="20" t="n">
        <v>4</v>
      </c>
      <c r="F11" s="20" t="n">
        <v>5</v>
      </c>
      <c r="G11" s="20" t="n">
        <v>5</v>
      </c>
      <c r="H11" s="20" t="inlineStr">
        <is>
          <t>Yes</t>
        </is>
      </c>
      <c r="I11" s="20" t="inlineStr">
        <is>
          <t>$2,500</t>
        </is>
      </c>
      <c r="J11" s="20" t="inlineStr">
        <is>
          <t>Yes</t>
        </is>
      </c>
      <c r="K11" s="20">
        <f>SUM(C11:G11)/5</f>
        <v/>
      </c>
      <c r="L11" s="20">
        <f>IF(K11&gt;=4,"Recommended",IF(K11&gt;=3,"Consider","Not Recommended"))</f>
        <v/>
      </c>
    </row>
    <row r="12">
      <c r="A12" s="20" t="inlineStr">
        <is>
          <t>QA Wolf</t>
        </is>
      </c>
      <c r="B12" s="20" t="inlineStr">
        <is>
          <t>Tier 4</t>
        </is>
      </c>
      <c r="C12" s="20" t="n">
        <v>4</v>
      </c>
      <c r="D12" s="20" t="n">
        <v>4</v>
      </c>
      <c r="E12" s="20" t="n">
        <v>4</v>
      </c>
      <c r="F12" s="20" t="n">
        <v>4</v>
      </c>
      <c r="G12" s="20" t="n">
        <v>4</v>
      </c>
      <c r="H12" s="20" t="inlineStr">
        <is>
          <t>Yes</t>
        </is>
      </c>
      <c r="I12" s="20" t="inlineStr">
        <is>
          <t>$5,000+</t>
        </is>
      </c>
      <c r="J12" s="20" t="inlineStr">
        <is>
          <t>Yes</t>
        </is>
      </c>
      <c r="K12" s="20">
        <f>SUM(C12:G12)/5</f>
        <v/>
      </c>
      <c r="L12" s="20">
        <f>IF(K12&gt;=4,"Recommended",IF(K12&gt;=3,"Consider","Not Recommended"))</f>
        <v/>
      </c>
    </row>
    <row r="13">
      <c r="A13" s="20" t="inlineStr">
        <is>
          <t>Selenium</t>
        </is>
      </c>
      <c r="B13" s="20" t="inlineStr">
        <is>
          <t>Framework</t>
        </is>
      </c>
      <c r="C13" s="20" t="n">
        <v>2</v>
      </c>
      <c r="D13" s="20" t="n">
        <v>2</v>
      </c>
      <c r="E13" s="20" t="n">
        <v>2</v>
      </c>
      <c r="F13" s="20" t="n">
        <v>4</v>
      </c>
      <c r="G13" s="20" t="n">
        <v>1</v>
      </c>
      <c r="H13" s="20" t="inlineStr">
        <is>
          <t>Yes</t>
        </is>
      </c>
      <c r="I13" s="20" t="inlineStr">
        <is>
          <t>Free</t>
        </is>
      </c>
      <c r="J13" s="20" t="inlineStr">
        <is>
          <t>N/A</t>
        </is>
      </c>
      <c r="K13" s="20">
        <f>SUM(C13:G13)/5</f>
        <v/>
      </c>
      <c r="L13" s="20">
        <f>IF(K13&gt;=4,"Recommended",IF(K13&gt;=3,"Consider","Not Recommended"))</f>
        <v/>
      </c>
    </row>
    <row r="14">
      <c r="A14" s="20" t="inlineStr">
        <is>
          <t>Cypress</t>
        </is>
      </c>
      <c r="B14" s="20" t="inlineStr">
        <is>
          <t>Framework</t>
        </is>
      </c>
      <c r="C14" s="20" t="n">
        <v>4</v>
      </c>
      <c r="D14" s="20" t="n">
        <v>3</v>
      </c>
      <c r="E14" s="20" t="n">
        <v>4</v>
      </c>
      <c r="F14" s="20" t="n">
        <v>4</v>
      </c>
      <c r="G14" s="20" t="n">
        <v>2</v>
      </c>
      <c r="H14" s="20" t="inlineStr">
        <is>
          <t>Yes</t>
        </is>
      </c>
      <c r="I14" s="20" t="inlineStr">
        <is>
          <t>Free</t>
        </is>
      </c>
      <c r="J14" s="20" t="inlineStr">
        <is>
          <t>N/A</t>
        </is>
      </c>
      <c r="K14" s="20">
        <f>SUM(C14:G14)/5</f>
        <v/>
      </c>
      <c r="L14" s="20">
        <f>IF(K14&gt;=4,"Recommended",IF(K14&gt;=3,"Consider","Not Recommended"))</f>
        <v/>
      </c>
    </row>
    <row r="15">
      <c r="A15" s="20" t="inlineStr">
        <is>
          <t>Playwright</t>
        </is>
      </c>
      <c r="B15" s="20" t="inlineStr">
        <is>
          <t>Framework</t>
        </is>
      </c>
      <c r="C15" s="20" t="n">
        <v>3</v>
      </c>
      <c r="D15" s="20" t="n">
        <v>4</v>
      </c>
      <c r="E15" s="20" t="n">
        <v>5</v>
      </c>
      <c r="F15" s="20" t="n">
        <v>5</v>
      </c>
      <c r="G15" s="20" t="n">
        <v>3</v>
      </c>
      <c r="H15" s="20" t="inlineStr">
        <is>
          <t>Yes</t>
        </is>
      </c>
      <c r="I15" s="20" t="inlineStr">
        <is>
          <t>Free</t>
        </is>
      </c>
      <c r="J15" s="20" t="inlineStr">
        <is>
          <t>N/A</t>
        </is>
      </c>
      <c r="K15" s="20">
        <f>SUM(C15:G15)/5</f>
        <v/>
      </c>
      <c r="L15" s="20">
        <f>IF(K15&gt;=4,"Recommended",IF(K15&gt;=3,"Consider","Not Recommended"))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11"/>
  <sheetViews>
    <sheetView workbookViewId="0">
      <selection activeCell="A1" sqref="A1"/>
    </sheetView>
  </sheetViews>
  <sheetFormatPr baseColWidth="8" defaultRowHeight="15"/>
  <cols>
    <col width="18" customWidth="1" min="1" max="1"/>
    <col width="22" customWidth="1" min="2" max="2"/>
    <col width="12" customWidth="1" min="3" max="3"/>
    <col width="12" customWidth="1" min="4" max="4"/>
    <col width="14" customWidth="1" min="5" max="5"/>
    <col width="16" customWidth="1" min="6" max="6"/>
    <col width="14" customWidth="1" min="7" max="7"/>
    <col width="14" customWidth="1" min="8" max="8"/>
    <col width="12" customWidth="1" min="9" max="9"/>
    <col width="12" customWidth="1" min="10" max="10"/>
    <col width="14" customWidth="1" min="11" max="11"/>
    <col width="16" customWidth="1" min="12" max="12"/>
  </cols>
  <sheetData>
    <row r="1">
      <c r="A1" s="19" t="inlineStr">
        <is>
          <t>Plugin Name</t>
        </is>
      </c>
      <c r="B1" s="19" t="inlineStr">
        <is>
          <t>Primary Use</t>
        </is>
      </c>
      <c r="C1" s="19" t="inlineStr">
        <is>
          <t>Traceability (1-5)</t>
        </is>
      </c>
      <c r="D1" s="19" t="inlineStr">
        <is>
          <t>Reporting (1-5)</t>
        </is>
      </c>
      <c r="E1" s="19" t="inlineStr">
        <is>
          <t>Ease of Setup (1-5)</t>
        </is>
      </c>
      <c r="F1" s="19" t="inlineStr">
        <is>
          <t>Value for Money (1-5)</t>
        </is>
      </c>
      <c r="G1" s="19" t="inlineStr">
        <is>
          <t>Cloud Compatible</t>
        </is>
      </c>
      <c r="H1" s="19" t="inlineStr">
        <is>
          <t>Data Center</t>
        </is>
      </c>
      <c r="I1" s="19" t="inlineStr">
        <is>
          <t>Pricing/mo</t>
        </is>
      </c>
      <c r="J1" s="19" t="inlineStr">
        <is>
          <t>Free Tier</t>
        </is>
      </c>
      <c r="K1" s="19" t="inlineStr">
        <is>
          <t>Weighted Score</t>
        </is>
      </c>
      <c r="L1" s="19" t="inlineStr">
        <is>
          <t>Recommendation</t>
        </is>
      </c>
    </row>
    <row r="2">
      <c r="A2" s="20" t="inlineStr">
        <is>
          <t>RTM</t>
        </is>
      </c>
      <c r="B2" s="20" t="inlineStr">
        <is>
          <t>Req-to-Test Traceability</t>
        </is>
      </c>
      <c r="C2" s="20" t="n">
        <v>5</v>
      </c>
      <c r="D2" s="20" t="n">
        <v>4</v>
      </c>
      <c r="E2" s="20" t="n">
        <v>4</v>
      </c>
      <c r="F2" s="20" t="n">
        <v>5</v>
      </c>
      <c r="G2" s="20" t="inlineStr">
        <is>
          <t>Yes</t>
        </is>
      </c>
      <c r="H2" s="20" t="inlineStr">
        <is>
          <t>Yes</t>
        </is>
      </c>
      <c r="I2" s="20" t="inlineStr">
        <is>
          <t>$1.82</t>
        </is>
      </c>
      <c r="J2" s="20" t="inlineStr">
        <is>
          <t>Up to 10</t>
        </is>
      </c>
      <c r="K2" s="20">
        <f>SUM(C2:F2)/4</f>
        <v/>
      </c>
      <c r="L2" s="20">
        <f>IF(K2&gt;=4,"Recommended",IF(K2&gt;=3,"Consider","Not Recommended"))</f>
        <v/>
      </c>
    </row>
    <row r="3">
      <c r="A3" s="20" t="inlineStr">
        <is>
          <t>easeRequirements</t>
        </is>
      </c>
      <c r="B3" s="20" t="inlineStr">
        <is>
          <t>Baselines &amp; Coverage</t>
        </is>
      </c>
      <c r="C3" s="20" t="n">
        <v>5</v>
      </c>
      <c r="D3" s="20" t="n">
        <v>5</v>
      </c>
      <c r="E3" s="20" t="n">
        <v>3</v>
      </c>
      <c r="F3" s="20" t="n">
        <v>4</v>
      </c>
      <c r="G3" s="20" t="inlineStr">
        <is>
          <t>Yes</t>
        </is>
      </c>
      <c r="H3" s="20" t="inlineStr">
        <is>
          <t>Yes</t>
        </is>
      </c>
      <c r="I3" s="20" t="inlineStr">
        <is>
          <t>Custom</t>
        </is>
      </c>
      <c r="J3" s="20" t="inlineStr">
        <is>
          <t>Trial</t>
        </is>
      </c>
      <c r="K3" s="20">
        <f>SUM(C3:F3)/4</f>
        <v/>
      </c>
      <c r="L3" s="20">
        <f>IF(K3&gt;=4,"Recommended",IF(K3&gt;=3,"Consider","Not Recommended"))</f>
        <v/>
      </c>
    </row>
    <row r="4">
      <c r="A4" s="20" t="inlineStr">
        <is>
          <t>Structure</t>
        </is>
      </c>
      <c r="B4" s="20" t="inlineStr">
        <is>
          <t>Hierarchy &amp; Portfolio</t>
        </is>
      </c>
      <c r="C4" s="20" t="n">
        <v>4</v>
      </c>
      <c r="D4" s="20" t="n">
        <v>4</v>
      </c>
      <c r="E4" s="20" t="n">
        <v>3</v>
      </c>
      <c r="F4" s="20" t="n">
        <v>3</v>
      </c>
      <c r="G4" s="20" t="inlineStr">
        <is>
          <t>Yes</t>
        </is>
      </c>
      <c r="H4" s="20" t="inlineStr">
        <is>
          <t>Yes</t>
        </is>
      </c>
      <c r="I4" s="20" t="inlineStr">
        <is>
          <t>$10-4000</t>
        </is>
      </c>
      <c r="J4" s="20" t="inlineStr">
        <is>
          <t>Up to 10</t>
        </is>
      </c>
      <c r="K4" s="20">
        <f>SUM(C4:F4)/4</f>
        <v/>
      </c>
      <c r="L4" s="20">
        <f>IF(K4&gt;=4,"Recommended",IF(K4&gt;=3,"Consider","Not Recommended"))</f>
        <v/>
      </c>
    </row>
    <row r="5">
      <c r="A5" s="20" t="inlineStr">
        <is>
          <t>BigPicture</t>
        </is>
      </c>
      <c r="B5" s="20" t="inlineStr">
        <is>
          <t>Gantt &amp; SAFe</t>
        </is>
      </c>
      <c r="C5" s="20" t="n">
        <v>3</v>
      </c>
      <c r="D5" s="20" t="n">
        <v>5</v>
      </c>
      <c r="E5" s="20" t="n">
        <v>3</v>
      </c>
      <c r="F5" s="20" t="n">
        <v>4</v>
      </c>
      <c r="G5" s="20" t="inlineStr">
        <is>
          <t>Yes</t>
        </is>
      </c>
      <c r="H5" s="20" t="inlineStr">
        <is>
          <t>Yes</t>
        </is>
      </c>
      <c r="I5" s="20" t="inlineStr">
        <is>
          <t>$5.21</t>
        </is>
      </c>
      <c r="J5" s="20" t="inlineStr">
        <is>
          <t>Up to 10</t>
        </is>
      </c>
      <c r="K5" s="20">
        <f>SUM(C5:F5)/4</f>
        <v/>
      </c>
      <c r="L5" s="20">
        <f>IF(K5&gt;=4,"Recommended",IF(K5&gt;=3,"Consider","Not Recommended"))</f>
        <v/>
      </c>
    </row>
    <row r="6">
      <c r="A6" s="20" t="inlineStr">
        <is>
          <t>JMCF</t>
        </is>
      </c>
      <c r="B6" s="20" t="inlineStr">
        <is>
          <t>Calculated Fields</t>
        </is>
      </c>
      <c r="C6" s="20" t="n">
        <v>3</v>
      </c>
      <c r="D6" s="20" t="n">
        <v>5</v>
      </c>
      <c r="E6" s="20" t="n">
        <v>4</v>
      </c>
      <c r="F6" s="20" t="n">
        <v>5</v>
      </c>
      <c r="G6" s="20" t="inlineStr">
        <is>
          <t>Yes</t>
        </is>
      </c>
      <c r="H6" s="20" t="inlineStr">
        <is>
          <t>Yes</t>
        </is>
      </c>
      <c r="I6" s="20" t="inlineStr">
        <is>
          <t>$0.91</t>
        </is>
      </c>
      <c r="J6" s="20" t="inlineStr">
        <is>
          <t>Up to 10</t>
        </is>
      </c>
      <c r="K6" s="20">
        <f>SUM(C6:F6)/4</f>
        <v/>
      </c>
      <c r="L6" s="20">
        <f>IF(K6&gt;=4,"Recommended",IF(K6&gt;=3,"Consider","Not Recommended"))</f>
        <v/>
      </c>
    </row>
    <row r="7">
      <c r="A7" s="20" t="inlineStr">
        <is>
          <t>JXL</t>
        </is>
      </c>
      <c r="B7" s="20" t="inlineStr">
        <is>
          <t>Spreadsheet View</t>
        </is>
      </c>
      <c r="C7" s="20" t="n">
        <v>2</v>
      </c>
      <c r="D7" s="20" t="n">
        <v>4</v>
      </c>
      <c r="E7" s="20" t="n">
        <v>5</v>
      </c>
      <c r="F7" s="20" t="n">
        <v>5</v>
      </c>
      <c r="G7" s="20" t="inlineStr">
        <is>
          <t>Yes</t>
        </is>
      </c>
      <c r="H7" s="20" t="inlineStr">
        <is>
          <t>Yes</t>
        </is>
      </c>
      <c r="I7" s="20" t="inlineStr">
        <is>
          <t>$1.88</t>
        </is>
      </c>
      <c r="J7" s="20" t="inlineStr">
        <is>
          <t>Up to 10</t>
        </is>
      </c>
      <c r="K7" s="20">
        <f>SUM(C7:F7)/4</f>
        <v/>
      </c>
      <c r="L7" s="20">
        <f>IF(K7&gt;=4,"Recommended",IF(K7&gt;=3,"Consider","Not Recommended"))</f>
        <v/>
      </c>
    </row>
    <row r="8">
      <c r="A8" s="20" t="inlineStr">
        <is>
          <t>eazyBI</t>
        </is>
      </c>
      <c r="B8" s="20" t="inlineStr">
        <is>
          <t>BI &amp; Analytics</t>
        </is>
      </c>
      <c r="C8" s="20" t="n">
        <v>3</v>
      </c>
      <c r="D8" s="20" t="n">
        <v>5</v>
      </c>
      <c r="E8" s="20" t="n">
        <v>2</v>
      </c>
      <c r="F8" s="20" t="n">
        <v>4</v>
      </c>
      <c r="G8" s="20" t="inlineStr">
        <is>
          <t>Yes</t>
        </is>
      </c>
      <c r="H8" s="20" t="inlineStr">
        <is>
          <t>Yes</t>
        </is>
      </c>
      <c r="I8" s="20" t="inlineStr">
        <is>
          <t>$3.00</t>
        </is>
      </c>
      <c r="J8" s="20" t="inlineStr">
        <is>
          <t>Up to 10</t>
        </is>
      </c>
      <c r="K8" s="20">
        <f>SUM(C8:F8)/4</f>
        <v/>
      </c>
      <c r="L8" s="20">
        <f>IF(K8&gt;=4,"Recommended",IF(K8&gt;=3,"Consider","Not Recommended"))</f>
        <v/>
      </c>
    </row>
    <row r="9">
      <c r="A9" s="20" t="inlineStr">
        <is>
          <t>ScriptRunner</t>
        </is>
      </c>
      <c r="B9" s="20" t="inlineStr">
        <is>
          <t>Workflow Automation</t>
        </is>
      </c>
      <c r="C9" s="20" t="n">
        <v>2</v>
      </c>
      <c r="D9" s="20" t="n">
        <v>4</v>
      </c>
      <c r="E9" s="20" t="n">
        <v>2</v>
      </c>
      <c r="F9" s="20" t="n">
        <v>4</v>
      </c>
      <c r="G9" s="20" t="inlineStr">
        <is>
          <t>Yes</t>
        </is>
      </c>
      <c r="H9" s="20" t="inlineStr">
        <is>
          <t>Yes</t>
        </is>
      </c>
      <c r="I9" s="20" t="inlineStr">
        <is>
          <t>$2.62</t>
        </is>
      </c>
      <c r="J9" s="20" t="inlineStr">
        <is>
          <t>Up to 10</t>
        </is>
      </c>
      <c r="K9" s="20">
        <f>SUM(C9:F9)/4</f>
        <v/>
      </c>
      <c r="L9" s="20">
        <f>IF(K9&gt;=4,"Recommended",IF(K9&gt;=3,"Consider","Not Recommended"))</f>
        <v/>
      </c>
    </row>
    <row r="10">
      <c r="A10" s="20" t="inlineStr">
        <is>
          <t>Issue Templates Pro</t>
        </is>
      </c>
      <c r="B10" s="20" t="inlineStr">
        <is>
          <t>Standardization</t>
        </is>
      </c>
      <c r="C10" s="20" t="n">
        <v>2</v>
      </c>
      <c r="D10" s="20" t="n">
        <v>3</v>
      </c>
      <c r="E10" s="20" t="n">
        <v>5</v>
      </c>
      <c r="F10" s="20" t="n">
        <v>5</v>
      </c>
      <c r="G10" s="20" t="inlineStr">
        <is>
          <t>Yes</t>
        </is>
      </c>
      <c r="H10" s="20" t="inlineStr">
        <is>
          <t>No</t>
        </is>
      </c>
      <c r="I10" s="20" t="inlineStr">
        <is>
          <t>Scales</t>
        </is>
      </c>
      <c r="J10" s="20" t="inlineStr">
        <is>
          <t>Up to 10</t>
        </is>
      </c>
      <c r="K10" s="20">
        <f>SUM(C10:F10)/4</f>
        <v/>
      </c>
      <c r="L10" s="20">
        <f>IF(K10&gt;=4,"Recommended",IF(K10&gt;=3,"Consider","Not Recommended"))</f>
        <v/>
      </c>
    </row>
    <row r="11">
      <c r="A11" s="20" t="inlineStr">
        <is>
          <t>Timepiece</t>
        </is>
      </c>
      <c r="B11" s="20" t="inlineStr">
        <is>
          <t>Flow Metrics</t>
        </is>
      </c>
      <c r="C11" s="20" t="n">
        <v>2</v>
      </c>
      <c r="D11" s="20" t="n">
        <v>5</v>
      </c>
      <c r="E11" s="20" t="n">
        <v>4</v>
      </c>
      <c r="F11" s="20" t="n">
        <v>5</v>
      </c>
      <c r="G11" s="20" t="inlineStr">
        <is>
          <t>Yes</t>
        </is>
      </c>
      <c r="H11" s="20" t="inlineStr">
        <is>
          <t>Yes</t>
        </is>
      </c>
      <c r="I11" s="20" t="inlineStr">
        <is>
          <t>Scales</t>
        </is>
      </c>
      <c r="J11" s="20" t="inlineStr">
        <is>
          <t>Up to 10</t>
        </is>
      </c>
      <c r="K11" s="20">
        <f>SUM(C11:F11)/4</f>
        <v/>
      </c>
      <c r="L11" s="20">
        <f>IF(K11&gt;=4,"Recommended",IF(K11&gt;=3,"Consider","Not Recommended"))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cols>
    <col width="8" customWidth="1" min="1" max="1"/>
    <col width="12" customWidth="1" min="2" max="2"/>
    <col width="30" customWidth="1" min="3" max="3"/>
    <col width="14" customWidth="1" min="4" max="4"/>
    <col width="12" customWidth="1" min="5" max="5"/>
    <col width="12" customWidth="1" min="6" max="6"/>
    <col width="20" customWidth="1" min="7" max="7"/>
    <col width="30" customWidth="1" min="8" max="8"/>
  </cols>
  <sheetData>
    <row r="1">
      <c r="A1" s="19" t="inlineStr">
        <is>
          <t>Day</t>
        </is>
      </c>
      <c r="B1" s="19" t="inlineStr">
        <is>
          <t>Date</t>
        </is>
      </c>
      <c r="C1" s="19" t="inlineStr">
        <is>
          <t>Task</t>
        </is>
      </c>
      <c r="D1" s="19" t="inlineStr">
        <is>
          <t>Owner</t>
        </is>
      </c>
      <c r="E1" s="19" t="inlineStr">
        <is>
          <t>Status</t>
        </is>
      </c>
      <c r="F1" s="19" t="inlineStr">
        <is>
          <t>Hours Spent</t>
        </is>
      </c>
      <c r="G1" s="19" t="inlineStr">
        <is>
          <t>Blockers</t>
        </is>
      </c>
      <c r="H1" s="19" t="inlineStr">
        <is>
          <t>Notes</t>
        </is>
      </c>
    </row>
    <row r="2">
      <c r="A2" s="20" t="n">
        <v>1</v>
      </c>
      <c r="B2" s="20" t="inlineStr">
        <is>
          <t>05/01/2026</t>
        </is>
      </c>
      <c r="C2" s="20" t="inlineStr">
        <is>
          <t>Install and configure tool</t>
        </is>
      </c>
      <c r="D2" s="20" t="inlineStr">
        <is>
          <t>QA Lead</t>
        </is>
      </c>
      <c r="E2" s="21" t="inlineStr">
        <is>
          <t>Done</t>
        </is>
      </c>
      <c r="F2" s="20" t="n">
        <v>4</v>
      </c>
      <c r="G2" s="20" t="inlineStr">
        <is>
          <t>None</t>
        </is>
      </c>
      <c r="H2" s="20" t="inlineStr">
        <is>
          <t>Smooth setup</t>
        </is>
      </c>
    </row>
    <row r="3">
      <c r="A3" s="20" t="n">
        <v>1</v>
      </c>
      <c r="B3" s="20" t="inlineStr">
        <is>
          <t>05/01/2026</t>
        </is>
      </c>
      <c r="C3" s="20" t="inlineStr">
        <is>
          <t>Import existing test cases</t>
        </is>
      </c>
      <c r="D3" s="20" t="inlineStr">
        <is>
          <t>Dev</t>
        </is>
      </c>
      <c r="E3" s="21" t="inlineStr">
        <is>
          <t>Done</t>
        </is>
      </c>
      <c r="F3" s="20" t="n">
        <v>2</v>
      </c>
      <c r="G3" s="20" t="inlineStr">
        <is>
          <t>None</t>
        </is>
      </c>
      <c r="H3" s="20" t="inlineStr">
        <is>
          <t>CSV import worked</t>
        </is>
      </c>
    </row>
    <row r="4">
      <c r="A4" s="20" t="n">
        <v>2</v>
      </c>
      <c r="B4" s="20" t="inlineStr">
        <is>
          <t>05/02/2026</t>
        </is>
      </c>
      <c r="C4" s="20" t="inlineStr">
        <is>
          <t>Create first automated test</t>
        </is>
      </c>
      <c r="D4" s="20" t="inlineStr">
        <is>
          <t>QA Lead</t>
        </is>
      </c>
      <c r="E4" s="21" t="inlineStr">
        <is>
          <t>Done</t>
        </is>
      </c>
      <c r="F4" s="20" t="n">
        <v>3</v>
      </c>
      <c r="G4" s="20" t="inlineStr">
        <is>
          <t>None</t>
        </is>
      </c>
      <c r="H4" s="20" t="inlineStr">
        <is>
          <t>Took 15 min vs 2 hrs manual</t>
        </is>
      </c>
    </row>
    <row r="5">
      <c r="A5" s="20" t="n">
        <v>3</v>
      </c>
      <c r="B5" s="20" t="inlineStr">
        <is>
          <t>05/03/2026</t>
        </is>
      </c>
      <c r="C5" s="20" t="inlineStr">
        <is>
          <t>Run test suite and review results</t>
        </is>
      </c>
      <c r="D5" s="20" t="inlineStr">
        <is>
          <t>QA Lead</t>
        </is>
      </c>
      <c r="E5" s="21" t="inlineStr">
        <is>
          <t>Done</t>
        </is>
      </c>
      <c r="F5" s="20" t="n">
        <v>2</v>
      </c>
      <c r="G5" s="20" t="inlineStr">
        <is>
          <t>1 flaky test</t>
        </is>
      </c>
      <c r="H5" s="20" t="inlineStr">
        <is>
          <t>Self-healing fixed it</t>
        </is>
      </c>
    </row>
    <row r="6">
      <c r="A6" s="20" t="n">
        <v>4</v>
      </c>
      <c r="B6" s="20" t="inlineStr">
        <is>
          <t>05/04/2026</t>
        </is>
      </c>
      <c r="C6" s="20" t="inlineStr">
        <is>
          <t>Integrate with CI/CD pipeline</t>
        </is>
      </c>
      <c r="D6" s="20" t="inlineStr">
        <is>
          <t>DevOps</t>
        </is>
      </c>
      <c r="E6" s="21" t="inlineStr">
        <is>
          <t>Done</t>
        </is>
      </c>
      <c r="F6" s="20" t="n">
        <v>3</v>
      </c>
      <c r="G6" s="20" t="inlineStr">
        <is>
          <t>GitHub Actions config</t>
        </is>
      </c>
      <c r="H6" s="20" t="inlineStr">
        <is>
          <t>Resolved</t>
        </is>
      </c>
    </row>
    <row r="7">
      <c r="A7" s="20" t="n">
        <v>5</v>
      </c>
      <c r="B7" s="20" t="inlineStr">
        <is>
          <t>05/05/2026</t>
        </is>
      </c>
      <c r="C7" s="20" t="inlineStr">
        <is>
          <t>Test compliance reporting</t>
        </is>
      </c>
      <c r="D7" s="20" t="inlineStr">
        <is>
          <t>BA</t>
        </is>
      </c>
      <c r="E7" s="21" t="inlineStr">
        <is>
          <t>Done</t>
        </is>
      </c>
      <c r="F7" s="20" t="n">
        <v>2</v>
      </c>
      <c r="G7" s="20" t="inlineStr">
        <is>
          <t>None</t>
        </is>
      </c>
      <c r="H7" s="20" t="inlineStr">
        <is>
          <t>Audit trail generated</t>
        </is>
      </c>
    </row>
    <row r="8">
      <c r="A8" s="20" t="n">
        <v>6</v>
      </c>
      <c r="B8" s="20" t="inlineStr">
        <is>
          <t>05/06/2026</t>
        </is>
      </c>
      <c r="C8" s="20" t="inlineStr">
        <is>
          <t>Train team members</t>
        </is>
      </c>
      <c r="D8" s="20" t="inlineStr">
        <is>
          <t>QA Lead</t>
        </is>
      </c>
      <c r="E8" s="21" t="inlineStr">
        <is>
          <t>Done</t>
        </is>
      </c>
      <c r="F8" s="20" t="n">
        <v>4</v>
      </c>
      <c r="G8" s="20" t="inlineStr">
        <is>
          <t>None</t>
        </is>
      </c>
      <c r="H8" s="20" t="inlineStr">
        <is>
          <t>2 devs, 1 BA trained</t>
        </is>
      </c>
    </row>
    <row r="9">
      <c r="A9" s="20" t="n">
        <v>7</v>
      </c>
      <c r="B9" s="20" t="inlineStr">
        <is>
          <t>05/07/2026</t>
        </is>
      </c>
      <c r="C9" s="20" t="inlineStr">
        <is>
          <t>Mid-pilot review</t>
        </is>
      </c>
      <c r="D9" s="20" t="inlineStr">
        <is>
          <t>PM</t>
        </is>
      </c>
      <c r="E9" s="21" t="inlineStr">
        <is>
          <t>Done</t>
        </is>
      </c>
      <c r="F9" s="20" t="n">
        <v>1</v>
      </c>
      <c r="G9" s="20" t="inlineStr">
        <is>
          <t>None</t>
        </is>
      </c>
      <c r="H9" s="20" t="inlineStr">
        <is>
          <t>On track</t>
        </is>
      </c>
    </row>
    <row r="10">
      <c r="A10" s="20" t="n">
        <v>8</v>
      </c>
      <c r="B10" s="20" t="inlineStr">
        <is>
          <t>05/08/2026</t>
        </is>
      </c>
      <c r="C10" s="20" t="inlineStr">
        <is>
          <t>Stress test with full regression</t>
        </is>
      </c>
      <c r="D10" s="20" t="inlineStr">
        <is>
          <t>QA Lead</t>
        </is>
      </c>
      <c r="E10" s="21" t="inlineStr">
        <is>
          <t>Done</t>
        </is>
      </c>
      <c r="F10" s="20" t="n">
        <v>5</v>
      </c>
      <c r="G10" s="20" t="inlineStr">
        <is>
          <t>2 timeout issues</t>
        </is>
      </c>
      <c r="H10" s="20" t="inlineStr">
        <is>
          <t>Increased timeout threshold</t>
        </is>
      </c>
    </row>
    <row r="11">
      <c r="A11" s="20" t="n">
        <v>9</v>
      </c>
      <c r="B11" s="20" t="inlineStr">
        <is>
          <t>05/09/2026</t>
        </is>
      </c>
      <c r="C11" s="20" t="inlineStr">
        <is>
          <t>Compare metrics to baseline</t>
        </is>
      </c>
      <c r="D11" s="20" t="inlineStr">
        <is>
          <t>BA</t>
        </is>
      </c>
      <c r="E11" s="21" t="inlineStr">
        <is>
          <t>Done</t>
        </is>
      </c>
      <c r="F11" s="20" t="n">
        <v>2</v>
      </c>
      <c r="G11" s="20" t="inlineStr">
        <is>
          <t>None</t>
        </is>
      </c>
      <c r="H11" s="20" t="inlineStr">
        <is>
          <t>40% faster test creation</t>
        </is>
      </c>
    </row>
    <row r="12">
      <c r="A12" s="20" t="n">
        <v>10</v>
      </c>
      <c r="B12" s="20" t="inlineStr">
        <is>
          <t>05/10/2026</t>
        </is>
      </c>
      <c r="C12" s="20" t="inlineStr">
        <is>
          <t>Final review and Go/No-Go</t>
        </is>
      </c>
      <c r="D12" s="20" t="inlineStr">
        <is>
          <t>PM</t>
        </is>
      </c>
      <c r="E12" s="21" t="inlineStr">
        <is>
          <t>Done</t>
        </is>
      </c>
      <c r="F12" s="20" t="n">
        <v>2</v>
      </c>
      <c r="G12" s="20" t="inlineStr">
        <is>
          <t>None</t>
        </is>
      </c>
      <c r="H12" s="20" t="inlineStr">
        <is>
          <t>Approved for rollout</t>
        </is>
      </c>
    </row>
    <row r="14">
      <c r="A14" s="22" t="inlineStr">
        <is>
          <t>PILOT METRICS SUMMARY</t>
        </is>
      </c>
    </row>
    <row r="15">
      <c r="A15" s="12" t="inlineStr">
        <is>
          <t>Metric</t>
        </is>
      </c>
      <c r="B15" s="12" t="inlineStr">
        <is>
          <t>Baseline</t>
        </is>
      </c>
      <c r="C15" s="12" t="inlineStr">
        <is>
          <t>Pilot Result</t>
        </is>
      </c>
      <c r="D15" s="12" t="inlineStr">
        <is>
          <t>Improvement</t>
        </is>
      </c>
      <c r="E15" s="12" t="inlineStr">
        <is>
          <t>Target</t>
        </is>
      </c>
      <c r="F15" s="12" t="inlineStr">
        <is>
          <t>Met?</t>
        </is>
      </c>
      <c r="G15" s="12" t="inlineStr"/>
      <c r="H15" s="12" t="inlineStr"/>
    </row>
    <row r="16">
      <c r="A16" s="14" t="inlineStr">
        <is>
          <t>Test Creation Time (avg)</t>
        </is>
      </c>
      <c r="B16" s="4" t="inlineStr">
        <is>
          <t>2 hours</t>
        </is>
      </c>
      <c r="C16" s="4" t="inlineStr">
        <is>
          <t>45 minutes</t>
        </is>
      </c>
      <c r="D16" s="4" t="inlineStr">
        <is>
          <t>62.5% faster</t>
        </is>
      </c>
      <c r="E16" s="4" t="inlineStr">
        <is>
          <t>&lt; 1 hour</t>
        </is>
      </c>
      <c r="F16" s="23" t="inlineStr">
        <is>
          <t>Yes</t>
        </is>
      </c>
      <c r="G16" s="4" t="inlineStr"/>
      <c r="H16" s="4" t="inlineStr"/>
    </row>
    <row r="17">
      <c r="A17" s="14" t="inlineStr">
        <is>
          <t>Test Maintenance Time/wk</t>
        </is>
      </c>
      <c r="B17" s="4" t="inlineStr">
        <is>
          <t>8 hours</t>
        </is>
      </c>
      <c r="C17" s="4" t="inlineStr">
        <is>
          <t>2 hours</t>
        </is>
      </c>
      <c r="D17" s="4" t="inlineStr">
        <is>
          <t>75% reduction</t>
        </is>
      </c>
      <c r="E17" s="4" t="inlineStr">
        <is>
          <t>&lt; 3 hours</t>
        </is>
      </c>
      <c r="F17" s="23" t="inlineStr">
        <is>
          <t>Yes</t>
        </is>
      </c>
      <c r="G17" s="4" t="inlineStr"/>
      <c r="H17" s="4" t="inlineStr"/>
    </row>
    <row r="18">
      <c r="A18" s="14" t="inlineStr">
        <is>
          <t>Flakiness Rate</t>
        </is>
      </c>
      <c r="B18" s="4" t="inlineStr">
        <is>
          <t>18%</t>
        </is>
      </c>
      <c r="C18" s="4" t="inlineStr">
        <is>
          <t>3.2%</t>
        </is>
      </c>
      <c r="D18" s="4" t="inlineStr">
        <is>
          <t>82% reduction</t>
        </is>
      </c>
      <c r="E18" s="4" t="inlineStr">
        <is>
          <t>&lt; 5%</t>
        </is>
      </c>
      <c r="F18" s="23" t="inlineStr">
        <is>
          <t>Yes</t>
        </is>
      </c>
      <c r="G18" s="4" t="inlineStr"/>
      <c r="H18" s="4" t="inlineStr"/>
    </row>
    <row r="19">
      <c r="A19" s="14" t="inlineStr">
        <is>
          <t>Stakeholder Satisfaction</t>
        </is>
      </c>
      <c r="B19" s="4" t="inlineStr">
        <is>
          <t>3.2/5</t>
        </is>
      </c>
      <c r="C19" s="4" t="inlineStr">
        <is>
          <t>4.5/5</t>
        </is>
      </c>
      <c r="D19" s="4" t="inlineStr">
        <is>
          <t>40% improvement</t>
        </is>
      </c>
      <c r="E19" s="4" t="inlineStr">
        <is>
          <t>&gt; 4.0</t>
        </is>
      </c>
      <c r="F19" s="23" t="inlineStr">
        <is>
          <t>Yes</t>
        </is>
      </c>
      <c r="G19" s="4" t="inlineStr"/>
      <c r="H19" s="4" t="inlineStr"/>
    </row>
    <row r="20">
      <c r="A20" s="14" t="inlineStr">
        <is>
          <t>Compliance Audit Time</t>
        </is>
      </c>
      <c r="B20" s="4" t="inlineStr">
        <is>
          <t>3 days</t>
        </is>
      </c>
      <c r="C20" s="4" t="inlineStr">
        <is>
          <t>15 minutes</t>
        </is>
      </c>
      <c r="D20" s="4" t="inlineStr">
        <is>
          <t>99% reduction</t>
        </is>
      </c>
      <c r="E20" s="4" t="inlineStr">
        <is>
          <t>&lt; 1 hour</t>
        </is>
      </c>
      <c r="F20" s="23" t="inlineStr">
        <is>
          <t>Yes</t>
        </is>
      </c>
      <c r="G20" s="4" t="inlineStr"/>
      <c r="H20" s="4" t="inlineStr"/>
    </row>
    <row r="22">
      <c r="A22" s="22" t="inlineStr">
        <is>
          <t>GO/NO-GO DECISION</t>
        </is>
      </c>
    </row>
    <row r="23">
      <c r="A23" s="24">
        <f>IF(COUNTIF(F16:F20,"Yes")&gt;=4,"GO - Approve tool for rollout","NO-GO - Re-evaluate or try alternative")</f>
        <v/>
      </c>
    </row>
  </sheetData>
  <mergeCells count="3">
    <mergeCell ref="A23:H23"/>
    <mergeCell ref="A14:H14"/>
    <mergeCell ref="A22:H2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cols>
    <col width="35" customWidth="1" min="1" max="1"/>
    <col width="12" customWidth="1" min="2" max="2"/>
    <col width="30" customWidth="1" min="3" max="3"/>
    <col width="12" customWidth="1" min="4" max="4"/>
    <col width="25" customWidth="1" min="5" max="5"/>
    <col width="35" customWidth="1" min="6" max="6"/>
  </cols>
  <sheetData>
    <row r="1">
      <c r="A1" s="19" t="inlineStr">
        <is>
          <t>Requirement</t>
        </is>
      </c>
      <c r="B1" s="19" t="inlineStr">
        <is>
          <t>Applies?</t>
        </is>
      </c>
      <c r="C1" s="19" t="inlineStr">
        <is>
          <t>Tool Must Support</t>
        </is>
      </c>
      <c r="D1" s="19" t="inlineStr">
        <is>
          <t>Verified?</t>
        </is>
      </c>
      <c r="E1" s="19" t="inlineStr">
        <is>
          <t>Evidence</t>
        </is>
      </c>
      <c r="F1" s="19" t="inlineStr">
        <is>
          <t>Notes</t>
        </is>
      </c>
    </row>
    <row r="2">
      <c r="A2" s="20" t="inlineStr">
        <is>
          <t>HIPAA - Business Associate Agreement (BAA)</t>
        </is>
      </c>
      <c r="B2" s="25" t="inlineStr">
        <is>
          <t>Yes</t>
        </is>
      </c>
      <c r="C2" s="20" t="inlineStr">
        <is>
          <t>Signed BAA from vendor</t>
        </is>
      </c>
      <c r="D2" s="20" t="inlineStr"/>
      <c r="E2" s="20" t="inlineStr"/>
      <c r="F2" s="20" t="inlineStr">
        <is>
          <t>Required for healthcare data</t>
        </is>
      </c>
    </row>
    <row r="3">
      <c r="A3" s="20" t="inlineStr">
        <is>
          <t>HIPAA - Data Encryption at Rest</t>
        </is>
      </c>
      <c r="B3" s="25" t="inlineStr">
        <is>
          <t>Yes</t>
        </is>
      </c>
      <c r="C3" s="20" t="inlineStr">
        <is>
          <t>AES-256 encryption</t>
        </is>
      </c>
      <c r="D3" s="20" t="inlineStr"/>
      <c r="E3" s="20" t="inlineStr"/>
      <c r="F3" s="20" t="inlineStr">
        <is>
          <t>Check vendor security docs</t>
        </is>
      </c>
    </row>
    <row r="4">
      <c r="A4" s="20" t="inlineStr">
        <is>
          <t>HIPAA - Data Encryption in Transit</t>
        </is>
      </c>
      <c r="B4" s="25" t="inlineStr">
        <is>
          <t>Yes</t>
        </is>
      </c>
      <c r="C4" s="20" t="inlineStr">
        <is>
          <t>TLS 1.2+</t>
        </is>
      </c>
      <c r="D4" s="20" t="inlineStr"/>
      <c r="E4" s="20" t="inlineStr"/>
      <c r="F4" s="20" t="inlineStr">
        <is>
          <t>Verify certificate chain</t>
        </is>
      </c>
    </row>
    <row r="5">
      <c r="A5" s="20" t="inlineStr">
        <is>
          <t>HIPAA - Audit Logging</t>
        </is>
      </c>
      <c r="B5" s="25" t="inlineStr">
        <is>
          <t>Yes</t>
        </is>
      </c>
      <c r="C5" s="20" t="inlineStr">
        <is>
          <t>Complete access logs</t>
        </is>
      </c>
      <c r="D5" s="20" t="inlineStr"/>
      <c r="E5" s="20" t="inlineStr"/>
      <c r="F5" s="20" t="inlineStr">
        <is>
          <t>Must include user, timestamp, action</t>
        </is>
      </c>
    </row>
    <row r="6">
      <c r="A6" s="20" t="inlineStr">
        <is>
          <t>HIPAA - Data Residency (US-only)</t>
        </is>
      </c>
      <c r="B6" s="25" t="inlineStr">
        <is>
          <t>Yes</t>
        </is>
      </c>
      <c r="C6" s="20" t="inlineStr">
        <is>
          <t>US-based servers</t>
        </is>
      </c>
      <c r="D6" s="20" t="inlineStr"/>
      <c r="E6" s="20" t="inlineStr"/>
      <c r="F6" s="20" t="inlineStr">
        <is>
          <t>Verify AWS/Azure region</t>
        </is>
      </c>
    </row>
    <row r="7">
      <c r="A7" s="20" t="inlineStr">
        <is>
          <t>SOX - Change Management Tracking</t>
        </is>
      </c>
      <c r="B7" s="25" t="inlineStr">
        <is>
          <t>Yes</t>
        </is>
      </c>
      <c r="C7" s="20" t="inlineStr">
        <is>
          <t>Version control integration</t>
        </is>
      </c>
      <c r="D7" s="20" t="inlineStr"/>
      <c r="E7" s="20" t="inlineStr"/>
      <c r="F7" s="20" t="inlineStr">
        <is>
          <t>Link to Jira issues</t>
        </is>
      </c>
    </row>
    <row r="8">
      <c r="A8" s="20" t="inlineStr">
        <is>
          <t>SOX - Segregation of Duties</t>
        </is>
      </c>
      <c r="B8" s="25" t="inlineStr">
        <is>
          <t>Yes</t>
        </is>
      </c>
      <c r="C8" s="20" t="inlineStr">
        <is>
          <t>Role-based access control</t>
        </is>
      </c>
      <c r="D8" s="20" t="inlineStr"/>
      <c r="E8" s="20" t="inlineStr"/>
      <c r="F8" s="20" t="inlineStr">
        <is>
          <t>Admin vs. Tester vs. Viewer</t>
        </is>
      </c>
    </row>
    <row r="9">
      <c r="A9" s="20" t="inlineStr">
        <is>
          <t>SOX - Audit Trail Completeness</t>
        </is>
      </c>
      <c r="B9" s="25" t="inlineStr">
        <is>
          <t>Yes</t>
        </is>
      </c>
      <c r="C9" s="20" t="inlineStr">
        <is>
          <t>Immutable logs</t>
        </is>
      </c>
      <c r="D9" s="20" t="inlineStr"/>
      <c r="E9" s="20" t="inlineStr"/>
      <c r="F9" s="20" t="inlineStr">
        <is>
          <t>Cannot delete or modify logs</t>
        </is>
      </c>
    </row>
    <row r="10">
      <c r="A10" s="20" t="inlineStr">
        <is>
          <t>GDPR - Right to Erasure</t>
        </is>
      </c>
      <c r="B10" s="25" t="inlineStr">
        <is>
          <t>Yes</t>
        </is>
      </c>
      <c r="C10" s="20" t="inlineStr">
        <is>
          <t>Data deletion capability</t>
        </is>
      </c>
      <c r="D10" s="20" t="inlineStr"/>
      <c r="E10" s="20" t="inlineStr"/>
      <c r="F10" s="20" t="inlineStr">
        <is>
          <t>30-day response time</t>
        </is>
      </c>
    </row>
    <row r="11">
      <c r="A11" s="20" t="inlineStr">
        <is>
          <t>GDPR - Data Portability</t>
        </is>
      </c>
      <c r="B11" s="25" t="inlineStr">
        <is>
          <t>Yes</t>
        </is>
      </c>
      <c r="C11" s="20" t="inlineStr">
        <is>
          <t>Export in standard format</t>
        </is>
      </c>
      <c r="D11" s="20" t="inlineStr"/>
      <c r="E11" s="20" t="inlineStr"/>
      <c r="F11" s="20" t="inlineStr">
        <is>
          <t>JSON or CSV export</t>
        </is>
      </c>
    </row>
    <row r="12">
      <c r="A12" s="20" t="inlineStr">
        <is>
          <t>SOC 2 Type II - Security Controls</t>
        </is>
      </c>
      <c r="B12" s="25" t="inlineStr">
        <is>
          <t>Yes</t>
        </is>
      </c>
      <c r="C12" s="20" t="inlineStr">
        <is>
          <t>Annual audit report</t>
        </is>
      </c>
      <c r="D12" s="20" t="inlineStr"/>
      <c r="E12" s="20" t="inlineStr"/>
      <c r="F12" s="20" t="inlineStr">
        <is>
          <t>Request SOC 2 report from vendor</t>
        </is>
      </c>
    </row>
    <row r="13">
      <c r="A13" s="20" t="inlineStr">
        <is>
          <t>SOC 2 Type II - Monitoring</t>
        </is>
      </c>
      <c r="B13" s="25" t="inlineStr">
        <is>
          <t>Yes</t>
        </is>
      </c>
      <c r="C13" s="20" t="inlineStr">
        <is>
          <t>Continuous security monitoring</t>
        </is>
      </c>
      <c r="D13" s="20" t="inlineStr"/>
      <c r="E13" s="20" t="inlineStr"/>
      <c r="F13" s="20" t="inlineStr">
        <is>
          <t>SIEM integration preferred</t>
        </is>
      </c>
    </row>
    <row r="14">
      <c r="A14" s="20" t="inlineStr">
        <is>
          <t>FDA 21 CFR Part 11 - Electronic Signatures</t>
        </is>
      </c>
      <c r="B14" s="21" t="inlineStr">
        <is>
          <t>No</t>
        </is>
      </c>
      <c r="C14" s="20" t="inlineStr"/>
      <c r="D14" s="26" t="inlineStr">
        <is>
          <t>N/A</t>
        </is>
      </c>
      <c r="E14" s="20" t="inlineStr"/>
      <c r="F14" s="20" t="inlineStr">
        <is>
          <t>Not applicable</t>
        </is>
      </c>
    </row>
    <row r="15">
      <c r="A15" s="20" t="inlineStr">
        <is>
          <t>FDA 21 CFR Part 11 - Audit Trails</t>
        </is>
      </c>
      <c r="B15" s="21" t="inlineStr">
        <is>
          <t>No</t>
        </is>
      </c>
      <c r="C15" s="20" t="inlineStr"/>
      <c r="D15" s="26" t="inlineStr">
        <is>
          <t>N/A</t>
        </is>
      </c>
      <c r="E15" s="20" t="inlineStr"/>
      <c r="F15" s="20" t="inlineStr">
        <is>
          <t>Not applicable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cols>
    <col width="28" customWidth="1" min="1" max="1"/>
    <col width="12" customWidth="1" min="2" max="2"/>
    <col width="16" customWidth="1" min="3" max="3"/>
    <col width="16" customWidth="1" min="4" max="4"/>
    <col width="16" customWidth="1" min="5" max="5"/>
    <col width="16" customWidth="1" min="6" max="6"/>
  </cols>
  <sheetData>
    <row r="1">
      <c r="A1" s="12" t="inlineStr">
        <is>
          <t>Criteria</t>
        </is>
      </c>
      <c r="B1" s="12" t="inlineStr">
        <is>
          <t>Weight</t>
        </is>
      </c>
      <c r="C1" s="12" t="inlineStr">
        <is>
          <t>Vendor A</t>
        </is>
      </c>
      <c r="D1" s="12" t="inlineStr">
        <is>
          <t>Vendor B</t>
        </is>
      </c>
      <c r="E1" s="12" t="inlineStr">
        <is>
          <t>Vendor C</t>
        </is>
      </c>
      <c r="F1" s="12" t="inlineStr">
        <is>
          <t>Vendor D</t>
        </is>
      </c>
    </row>
    <row r="2">
      <c r="A2" s="27" t="inlineStr">
        <is>
          <t>Ease of Use (1-5)</t>
        </is>
      </c>
      <c r="B2" s="28" t="n">
        <v>0.2</v>
      </c>
      <c r="C2" s="28" t="n">
        <v>4</v>
      </c>
      <c r="D2" s="28" t="n">
        <v>3</v>
      </c>
      <c r="E2" s="28" t="n">
        <v>5</v>
      </c>
      <c r="F2" s="28" t="n">
        <v>4</v>
      </c>
    </row>
    <row r="3">
      <c r="A3" s="27" t="inlineStr">
        <is>
          <t>Maintenance Overhead (1-5)</t>
        </is>
      </c>
      <c r="B3" s="28" t="n">
        <v>0.25</v>
      </c>
      <c r="C3" s="28" t="n">
        <v>3</v>
      </c>
      <c r="D3" s="28" t="n">
        <v>4</v>
      </c>
      <c r="E3" s="28" t="n">
        <v>4</v>
      </c>
      <c r="F3" s="28" t="n">
        <v>5</v>
      </c>
    </row>
    <row r="4">
      <c r="A4" s="27" t="inlineStr">
        <is>
          <t>Speed / Performance (1-5)</t>
        </is>
      </c>
      <c r="B4" s="28" t="n">
        <v>0.15</v>
      </c>
      <c r="C4" s="28" t="n">
        <v>5</v>
      </c>
      <c r="D4" s="28" t="n">
        <v>4</v>
      </c>
      <c r="E4" s="28" t="n">
        <v>4</v>
      </c>
      <c r="F4" s="28" t="n">
        <v>4</v>
      </c>
    </row>
    <row r="5">
      <c r="A5" s="27" t="inlineStr">
        <is>
          <t>CI/CD Integration (1-5)</t>
        </is>
      </c>
      <c r="B5" s="28" t="n">
        <v>0.15</v>
      </c>
      <c r="C5" s="28" t="n">
        <v>4</v>
      </c>
      <c r="D5" s="28" t="n">
        <v>5</v>
      </c>
      <c r="E5" s="28" t="n">
        <v>3</v>
      </c>
      <c r="F5" s="28" t="n">
        <v>5</v>
      </c>
    </row>
    <row r="6">
      <c r="A6" s="27" t="inlineStr">
        <is>
          <t>Self-Healing Capability (1-5)</t>
        </is>
      </c>
      <c r="B6" s="28" t="n">
        <v>0.15</v>
      </c>
      <c r="C6" s="28" t="n">
        <v>3</v>
      </c>
      <c r="D6" s="28" t="n">
        <v>5</v>
      </c>
      <c r="E6" s="28" t="n">
        <v>4</v>
      </c>
      <c r="F6" s="28" t="n">
        <v>5</v>
      </c>
    </row>
    <row r="7">
      <c r="A7" s="28" t="inlineStr">
        <is>
          <t>Compliance Readiness (1-5)</t>
        </is>
      </c>
      <c r="B7" s="28" t="n">
        <v>0.1</v>
      </c>
      <c r="C7" s="28" t="n">
        <v>4</v>
      </c>
      <c r="D7" s="28" t="n">
        <v>5</v>
      </c>
      <c r="E7" s="28" t="n">
        <v>4</v>
      </c>
      <c r="F7" s="28" t="n">
        <v>5</v>
      </c>
    </row>
    <row r="8">
      <c r="A8" s="29" t="inlineStr"/>
      <c r="B8" s="29" t="inlineStr"/>
      <c r="C8" s="29" t="inlineStr"/>
      <c r="D8" s="29" t="inlineStr"/>
      <c r="E8" s="29" t="inlineStr"/>
      <c r="F8" s="29" t="inlineStr"/>
    </row>
    <row r="9">
      <c r="A9" s="28" t="inlineStr">
        <is>
          <t>WEIGHTED TOTAL</t>
        </is>
      </c>
      <c r="B9" s="28" t="inlineStr"/>
      <c r="C9" s="28">
        <f>SUMPRODUCT(C2:C7,$B$2:$B$7)</f>
        <v/>
      </c>
      <c r="D9" s="28">
        <f>SUMPRODUCT(D2:D7,$B$2:$B$7)</f>
        <v/>
      </c>
      <c r="E9" s="28">
        <f>SUMPRODUCT(E2:E7,$B$2:$B$7)</f>
        <v/>
      </c>
      <c r="F9" s="28">
        <f>SUMPRODUCT(F2:F7,$B$2:$B$7)</f>
        <v/>
      </c>
    </row>
    <row r="10">
      <c r="A10" s="28" t="inlineStr"/>
      <c r="B10" s="28" t="inlineStr"/>
      <c r="C10" s="28" t="inlineStr"/>
      <c r="D10" s="28" t="inlineStr"/>
      <c r="E10" s="28" t="inlineStr"/>
      <c r="F10" s="28" t="inlineStr"/>
    </row>
    <row r="11">
      <c r="A11" s="28" t="inlineStr">
        <is>
          <t>Pricing (Annual)</t>
        </is>
      </c>
      <c r="B11" s="28" t="inlineStr"/>
      <c r="C11" s="28" t="inlineStr">
        <is>
          <t>$15,000</t>
        </is>
      </c>
      <c r="D11" s="28" t="inlineStr">
        <is>
          <t>$30,000</t>
        </is>
      </c>
      <c r="E11" s="28" t="inlineStr">
        <is>
          <t>$8,000</t>
        </is>
      </c>
      <c r="F11" s="28" t="inlineStr">
        <is>
          <t>$50,000</t>
        </is>
      </c>
    </row>
    <row r="12">
      <c r="A12" s="28" t="inlineStr">
        <is>
          <t>Free Trial</t>
        </is>
      </c>
      <c r="B12" s="28" t="inlineStr"/>
      <c r="C12" s="28" t="inlineStr">
        <is>
          <t>30 days</t>
        </is>
      </c>
      <c r="D12" s="28" t="inlineStr">
        <is>
          <t>14 days</t>
        </is>
      </c>
      <c r="E12" s="28" t="inlineStr">
        <is>
          <t>30 days</t>
        </is>
      </c>
      <c r="F12" s="28" t="inlineStr">
        <is>
          <t>90 days</t>
        </is>
      </c>
    </row>
    <row r="13">
      <c r="A13" s="28" t="inlineStr">
        <is>
          <t>Support SLA</t>
        </is>
      </c>
      <c r="B13" s="28" t="inlineStr"/>
      <c r="C13" s="28" t="inlineStr">
        <is>
          <t>Business hours</t>
        </is>
      </c>
      <c r="D13" s="28" t="inlineStr">
        <is>
          <t>24/7</t>
        </is>
      </c>
      <c r="E13" s="28" t="inlineStr">
        <is>
          <t>Business hours</t>
        </is>
      </c>
      <c r="F13" s="28" t="inlineStr">
        <is>
          <t>24/7</t>
        </is>
      </c>
    </row>
    <row r="14">
      <c r="A14" s="30" t="inlineStr"/>
      <c r="B14" s="30" t="inlineStr"/>
      <c r="C14" s="30" t="inlineStr"/>
      <c r="D14" s="30" t="inlineStr"/>
      <c r="E14" s="30" t="inlineStr"/>
      <c r="F14" s="30" t="inlineStr"/>
    </row>
    <row r="15">
      <c r="A15" s="28" t="inlineStr">
        <is>
          <t>RECOMMENDED VENDOR</t>
        </is>
      </c>
      <c r="B15" s="28" t="inlineStr"/>
      <c r="C15" s="28">
        <f>IF(C8=MAX($C$8:$F$8),"BEST FIT","")</f>
        <v/>
      </c>
      <c r="D15" s="28">
        <f>IF(D8=MAX($C$8:$F$8),"BEST FIT","")</f>
        <v/>
      </c>
      <c r="E15" s="28">
        <f>IF(E8=MAX($C$8:$F$8),"BEST FIT","")</f>
        <v/>
      </c>
      <c r="F15" s="28">
        <f>IF(F8=MAX($C$8:$F$8),"BEST FIT","")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2026-05-06T19:22:22Z</dcterms:created>
  <dcterms:modified xmlns:dcterms="http://purl.org/dc/terms/" xmlns:xsi="http://www.w3.org/2001/XMLSchema-instance" xsi:type="dcterms:W3CDTF">2026-05-06T19:22:22Z</dcterms:modified>
</cp:coreProperties>
</file>